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820" windowHeight="8490" activeTab="0"/>
  </bookViews>
  <sheets>
    <sheet name="entry Form" sheetId="1" r:id="rId1"/>
    <sheet name="Data" sheetId="2" r:id="rId2"/>
    <sheet name="Baselines" sheetId="3" r:id="rId3"/>
  </sheets>
  <definedNames>
    <definedName name="Air_Temp">'entry Form'!$N$3</definedName>
    <definedName name="Avg_LF">'entry Form'!$D$17</definedName>
    <definedName name="Avg_LR">'entry Form'!$D$42</definedName>
    <definedName name="Avg_RF">'entry Form'!$L$17</definedName>
    <definedName name="Avg_RR">'entry Form'!$L$42</definedName>
    <definedName name="Baselines">'Baselines'!$A$2:$DS$2029</definedName>
    <definedName name="Best_lap">'entry Form'!$I$68</definedName>
    <definedName name="Brake_Pads_front">'entry Form'!$H$11</definedName>
    <definedName name="Brake_pads_rear">'entry Form'!$H$49</definedName>
    <definedName name="Camber_Angle_LF">'entry Form'!$D$21</definedName>
    <definedName name="Camber_Angle_LR">'entry Form'!$D$46</definedName>
    <definedName name="Camber_Angle_RF">'entry Form'!$L$21</definedName>
    <definedName name="Camber_Angle_RR">'entry Form'!$L$46</definedName>
    <definedName name="Caster_angle_LF">'entry Form'!$D$22</definedName>
    <definedName name="Caster_Angle_LR">'entry Form'!$D$47</definedName>
    <definedName name="Caster_Angle_RF">'entry Form'!$L$22</definedName>
    <definedName name="Caster_Angle_RR">'entry Form'!$L$47</definedName>
    <definedName name="changes_next_event">'entry Form'!$I$62</definedName>
    <definedName name="changes_next_session">'entry Form'!$I$55</definedName>
    <definedName name="conditions_idx">'entry Form'!$W$6</definedName>
    <definedName name="Corner_Weight_LF">'entry Form'!$F$27</definedName>
    <definedName name="Corner_Weight_LR">'entry Form'!$F$33</definedName>
    <definedName name="Corner_Weight_RF">'entry Form'!$J$27</definedName>
    <definedName name="Corner_Weight_RR">'entry Form'!$J$33</definedName>
    <definedName name="Cross_weight_percent">'entry Form'!$H$30</definedName>
    <definedName name="Date">'entry Form'!$C$4</definedName>
    <definedName name="default_idx">'entry Form'!$W$10</definedName>
    <definedName name="Direction">'entry Form'!$K$5</definedName>
    <definedName name="Event">'entry Form'!$C$5</definedName>
    <definedName name="five_lap">'entry Form'!$J$68</definedName>
    <definedName name="Front_weight_percent">'entry Form'!$H$26</definedName>
    <definedName name="I_LF">'entry Form'!$E$16</definedName>
    <definedName name="I_LR">'entry Form'!$E$41</definedName>
    <definedName name="I_RF">'entry Form'!$K$16</definedName>
    <definedName name="I_RR">'entry Form'!$K$41</definedName>
    <definedName name="Left_weight_percent">'entry Form'!$E$30</definedName>
    <definedName name="M_LF">'entry Form'!$D$16</definedName>
    <definedName name="M_LR">'entry Form'!$D$41</definedName>
    <definedName name="M_RF">'entry Form'!$L$16</definedName>
    <definedName name="M_RR">'entry Form'!$L$41</definedName>
    <definedName name="Moisture">'entry Form'!$I$4</definedName>
    <definedName name="Next_session">'entry Form'!$AH$2</definedName>
    <definedName name="O_LF">'entry Form'!$C$16</definedName>
    <definedName name="O_LR">'entry Form'!$C$41</definedName>
    <definedName name="O_RF">'entry Form'!$M$16</definedName>
    <definedName name="O_RR">'entry Form'!$M$41</definedName>
    <definedName name="Pressure_Cold_LF">'entry Form'!$D$11</definedName>
    <definedName name="Pressure_Cold_LR">'entry Form'!$D$36</definedName>
    <definedName name="Pressure_Cold_RF">'entry Form'!$L$11</definedName>
    <definedName name="Pressure_Cold_RR">'entry Form'!$L$36</definedName>
    <definedName name="Pressure_Hot_LF">'entry Form'!$D$12</definedName>
    <definedName name="Pressure_Hot_LR">'entry Form'!$D$37</definedName>
    <definedName name="Pressure_Hot_RF">'entry Form'!$L$12</definedName>
    <definedName name="Pressure_Hot_RR">'entry Form'!$L$37</definedName>
    <definedName name="prev_session">'entry Form'!$AC$2</definedName>
    <definedName name="_xlnm.Print_Area" localSheetId="0">'entry Form'!$B$2:$N$72</definedName>
    <definedName name="rear_weight_percent">'entry Form'!$H$34</definedName>
    <definedName name="Ride_Height_LF">'entry Form'!$D$20</definedName>
    <definedName name="Ride_Height_LR">'entry Form'!$D$45</definedName>
    <definedName name="Ride_Height_RF">'entry Form'!$L$20</definedName>
    <definedName name="Ride_Height_RR">'entry Form'!$L$45</definedName>
    <definedName name="right_weight_percent">'entry Form'!$K$30</definedName>
    <definedName name="Roll_Bar_LF">'entry Form'!$D$24</definedName>
    <definedName name="Roll_Bar_LR">'entry Form'!$D$49</definedName>
    <definedName name="Roll_Bar_RF">'entry Form'!$L$24</definedName>
    <definedName name="Roll_Bar_RR">'entry Form'!$L$49</definedName>
    <definedName name="Session">'entry Form'!$E$3</definedName>
    <definedName name="Session_idx">'entry Form'!$W$2</definedName>
    <definedName name="Sessions">'Data'!$A$2:$CH$2029</definedName>
    <definedName name="Sky">'entry Form'!$I$3</definedName>
    <definedName name="Spacers_LF">'entry Form'!$D$19</definedName>
    <definedName name="Spacers_LR">'entry Form'!$D$44</definedName>
    <definedName name="Spacers_RF">'entry Form'!$L$19</definedName>
    <definedName name="Spacers_RR">'entry Form'!$L$44</definedName>
    <definedName name="Surface">'entry Form'!$K$4</definedName>
    <definedName name="ten_lap">'entry Form'!$K$68</definedName>
    <definedName name="Time">'entry Form'!$E$4</definedName>
    <definedName name="Tire_Heat_Cycles_LF">'entry Form'!$D$10</definedName>
    <definedName name="Tire_Heat_Cycles_LR">'entry Form'!$D$35</definedName>
    <definedName name="Tire_Heat_Cycles_RF">'entry Form'!$L$10</definedName>
    <definedName name="Tire_Heat_Cycles_RR">'entry Form'!$L$35</definedName>
    <definedName name="Toe_LF">'entry Form'!$D$23</definedName>
    <definedName name="Toe_LR">'entry Form'!$D$48</definedName>
    <definedName name="Toe_RF">'entry Form'!$L$23</definedName>
    <definedName name="Toe_RR">'entry Form'!$L$48</definedName>
    <definedName name="Track">'entry Form'!$C$3</definedName>
    <definedName name="track_idx">'entry Form'!$W$4</definedName>
    <definedName name="Track_Temp">'entry Form'!$N$4</definedName>
    <definedName name="trackCondiditions_idx">'entry Form'!$W$8</definedName>
    <definedName name="trackConditions_idx">'entry Form'!$W$8</definedName>
    <definedName name="Traction">'entry Form'!$K$3</definedName>
    <definedName name="turns">'entry Form'!$D$57:$F$71</definedName>
    <definedName name="Wind">'entry Form'!$I$5</definedName>
  </definedNames>
  <calcPr fullCalcOnLoad="1"/>
</workbook>
</file>

<file path=xl/sharedStrings.xml><?xml version="1.0" encoding="utf-8"?>
<sst xmlns="http://schemas.openxmlformats.org/spreadsheetml/2006/main" count="628" uniqueCount="201">
  <si>
    <t>Track</t>
  </si>
  <si>
    <t>Date</t>
  </si>
  <si>
    <t>Event</t>
  </si>
  <si>
    <t>Session</t>
  </si>
  <si>
    <t>Time</t>
  </si>
  <si>
    <t>Conditions</t>
  </si>
  <si>
    <t>Traction</t>
  </si>
  <si>
    <t>Surface</t>
  </si>
  <si>
    <t>Air Temp</t>
  </si>
  <si>
    <t>Track Temp</t>
  </si>
  <si>
    <t>Left Front</t>
  </si>
  <si>
    <t>Tire Heat Cycles</t>
  </si>
  <si>
    <t>Pressure Cold</t>
  </si>
  <si>
    <t>Pressure Hot</t>
  </si>
  <si>
    <t>Tire Temps</t>
  </si>
  <si>
    <t>O</t>
  </si>
  <si>
    <t>M</t>
  </si>
  <si>
    <t>I</t>
  </si>
  <si>
    <t>Avg:</t>
  </si>
  <si>
    <t>Spacers:</t>
  </si>
  <si>
    <t>Ride Height</t>
  </si>
  <si>
    <t>Camber Angle</t>
  </si>
  <si>
    <t>Toe:</t>
  </si>
  <si>
    <t>Roll Bar</t>
  </si>
  <si>
    <t>Corner Weight</t>
  </si>
  <si>
    <t>Front</t>
  </si>
  <si>
    <t>Brake Pads</t>
  </si>
  <si>
    <t>Front %</t>
  </si>
  <si>
    <t>Right Front</t>
  </si>
  <si>
    <t>Left %</t>
  </si>
  <si>
    <t>Right %</t>
  </si>
  <si>
    <t>Cross %</t>
  </si>
  <si>
    <t>Rear %</t>
  </si>
  <si>
    <t>Rear Pads</t>
  </si>
  <si>
    <t>Left</t>
  </si>
  <si>
    <t>Right</t>
  </si>
  <si>
    <t>Driver Comments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</si>
  <si>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</si>
  <si>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</si>
  <si>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</si>
  <si>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</si>
  <si>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</si>
  <si>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</si>
  <si>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</si>
  <si>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</si>
  <si>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</si>
  <si>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</si>
  <si>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</si>
  <si>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</si>
  <si>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T14</t>
  </si>
  <si>
    <t>T13</t>
  </si>
  <si>
    <t>T15</t>
  </si>
  <si>
    <t>Changes for Next Session:</t>
  </si>
  <si>
    <t>Changes for Next Event:</t>
  </si>
  <si>
    <t>AirTemp</t>
  </si>
  <si>
    <t>trackTemp</t>
  </si>
  <si>
    <t>Inner Temp</t>
  </si>
  <si>
    <t>Middle temp</t>
  </si>
  <si>
    <t>Outer temp</t>
  </si>
  <si>
    <t>Spacer</t>
  </si>
  <si>
    <t>Camber</t>
  </si>
  <si>
    <t>Caster</t>
  </si>
  <si>
    <t>Toe</t>
  </si>
  <si>
    <t>Roll-bar</t>
  </si>
  <si>
    <t>Left Rear</t>
  </si>
  <si>
    <t>Right Rear</t>
  </si>
  <si>
    <t>Front Pads</t>
  </si>
  <si>
    <t>Brakes</t>
  </si>
  <si>
    <t>Weights</t>
  </si>
  <si>
    <t>Front%</t>
  </si>
  <si>
    <t>Rear%</t>
  </si>
  <si>
    <t>Left%</t>
  </si>
  <si>
    <t>Right%</t>
  </si>
  <si>
    <t>Cross%</t>
  </si>
  <si>
    <t>time</t>
  </si>
  <si>
    <t>Driver comments</t>
  </si>
  <si>
    <t>Loose</t>
  </si>
  <si>
    <t>Tight</t>
  </si>
  <si>
    <t>+5</t>
  </si>
  <si>
    <t>Neutral</t>
  </si>
  <si>
    <t>Entry</t>
  </si>
  <si>
    <t>Mid</t>
  </si>
  <si>
    <t>Exit</t>
  </si>
  <si>
    <t>Sunny</t>
  </si>
  <si>
    <t>Cloudy</t>
  </si>
  <si>
    <t>Damp</t>
  </si>
  <si>
    <t>Wet</t>
  </si>
  <si>
    <t>Sky</t>
  </si>
  <si>
    <t>Moisture</t>
  </si>
  <si>
    <t>Wind</t>
  </si>
  <si>
    <t>Dry</t>
  </si>
  <si>
    <t>Direction</t>
  </si>
  <si>
    <t>N</t>
  </si>
  <si>
    <t>NE</t>
  </si>
  <si>
    <t>E</t>
  </si>
  <si>
    <t>SE</t>
  </si>
  <si>
    <t>S</t>
  </si>
  <si>
    <t>SW</t>
  </si>
  <si>
    <t>W</t>
  </si>
  <si>
    <t>NW</t>
  </si>
  <si>
    <t>Low</t>
  </si>
  <si>
    <t>Med</t>
  </si>
  <si>
    <t>High</t>
  </si>
  <si>
    <t>Smooth</t>
  </si>
  <si>
    <t>Rough</t>
  </si>
  <si>
    <t>Tracks</t>
  </si>
  <si>
    <t>ECR</t>
  </si>
  <si>
    <t>TMS</t>
  </si>
  <si>
    <t>MSRC-1.7CW</t>
  </si>
  <si>
    <t>MSRC-1.7CCW</t>
  </si>
  <si>
    <t>MSRC-1.3</t>
  </si>
  <si>
    <t>MSRC-3.1</t>
  </si>
  <si>
    <t>Lists</t>
  </si>
  <si>
    <t>Default</t>
  </si>
  <si>
    <t>Pads</t>
  </si>
  <si>
    <t>PFC97</t>
  </si>
  <si>
    <t>HawkBlue</t>
  </si>
  <si>
    <t>Carbotech</t>
  </si>
  <si>
    <t>Next</t>
  </si>
  <si>
    <t>T1in</t>
  </si>
  <si>
    <t>T1mid</t>
  </si>
  <si>
    <t>T1out</t>
  </si>
  <si>
    <t>T2in</t>
  </si>
  <si>
    <t>T2mid</t>
  </si>
  <si>
    <t>T2out</t>
  </si>
  <si>
    <t>T3in</t>
  </si>
  <si>
    <t>T3mid</t>
  </si>
  <si>
    <t>T3out</t>
  </si>
  <si>
    <t>T4in</t>
  </si>
  <si>
    <t>T4mid</t>
  </si>
  <si>
    <t>T4out</t>
  </si>
  <si>
    <t>T5in</t>
  </si>
  <si>
    <t>T5mid</t>
  </si>
  <si>
    <t>T5out</t>
  </si>
  <si>
    <t>T6in</t>
  </si>
  <si>
    <t>T6mid</t>
  </si>
  <si>
    <t>T6out</t>
  </si>
  <si>
    <t>T7in</t>
  </si>
  <si>
    <t>T7mid</t>
  </si>
  <si>
    <t>T7out</t>
  </si>
  <si>
    <t>T8in</t>
  </si>
  <si>
    <t>T8mid</t>
  </si>
  <si>
    <t>T8out</t>
  </si>
  <si>
    <t>T9in</t>
  </si>
  <si>
    <t>T9mid</t>
  </si>
  <si>
    <t>T9out</t>
  </si>
  <si>
    <t>T10in</t>
  </si>
  <si>
    <t>T11mid</t>
  </si>
  <si>
    <t>T12out</t>
  </si>
  <si>
    <t>T13in</t>
  </si>
  <si>
    <t>T13mid</t>
  </si>
  <si>
    <t>T13out</t>
  </si>
  <si>
    <t>T14in</t>
  </si>
  <si>
    <t>T14mid</t>
  </si>
  <si>
    <t>T14out</t>
  </si>
  <si>
    <t>T15in</t>
  </si>
  <si>
    <t>T15mid</t>
  </si>
  <si>
    <t>T15out</t>
  </si>
  <si>
    <t>Next Session</t>
  </si>
  <si>
    <t>Next Event</t>
  </si>
  <si>
    <t>Next Available Row</t>
  </si>
  <si>
    <t>Index</t>
  </si>
  <si>
    <t>Wind Dir</t>
  </si>
  <si>
    <t>test and tune</t>
  </si>
  <si>
    <t>Stiff</t>
  </si>
  <si>
    <t>pfc97</t>
  </si>
  <si>
    <t>soft</t>
  </si>
  <si>
    <t>med</t>
  </si>
  <si>
    <t>hawkblue</t>
  </si>
  <si>
    <t>next season</t>
  </si>
  <si>
    <t>next event</t>
  </si>
  <si>
    <t>Caster Angle:</t>
  </si>
  <si>
    <t>Caster angle</t>
  </si>
  <si>
    <t>T10mid</t>
  </si>
  <si>
    <t>T10out</t>
  </si>
  <si>
    <t>T11in</t>
  </si>
  <si>
    <t>T11out</t>
  </si>
  <si>
    <t>T12in</t>
  </si>
  <si>
    <t>T12mid</t>
  </si>
  <si>
    <t>Baseline</t>
  </si>
  <si>
    <t>default</t>
  </si>
  <si>
    <t>Airtemp</t>
  </si>
  <si>
    <t>TrackTemp</t>
  </si>
  <si>
    <t>track</t>
  </si>
  <si>
    <t>na</t>
  </si>
  <si>
    <t>Track+Conditions</t>
  </si>
  <si>
    <t>Best Lap</t>
  </si>
  <si>
    <t>Best</t>
  </si>
  <si>
    <t>5-lap</t>
  </si>
  <si>
    <t>10-lap</t>
  </si>
  <si>
    <t>lap Times</t>
  </si>
  <si>
    <t>5 Lap</t>
  </si>
  <si>
    <t>10 Lap</t>
  </si>
  <si>
    <t>5 lap</t>
  </si>
  <si>
    <t>10 lap</t>
  </si>
  <si>
    <t>index</t>
  </si>
  <si>
    <t>track+cond</t>
  </si>
  <si>
    <t>Baselines</t>
  </si>
  <si>
    <t>total</t>
  </si>
  <si>
    <t>Prev</t>
  </si>
  <si>
    <t>Record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</si>
</sst>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"/>
    <numFmt numFmtId="169" formatCode="0.000"/>
    <numFmt numFmtId="170" formatCode="[$-409]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164" fontId="0" fillId="3" borderId="24" xfId="21" applyNumberForma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2" borderId="26" xfId="0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3" fillId="4" borderId="0" xfId="0" applyFont="1" applyFill="1" applyAlignment="1">
      <alignment wrapText="1"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7" fontId="0" fillId="0" borderId="0" xfId="15" applyNumberFormat="1" applyAlignment="1">
      <alignment/>
    </xf>
    <xf numFmtId="0" fontId="0" fillId="0" borderId="31" xfId="0" applyFill="1" applyBorder="1" applyAlignment="1" applyProtection="1">
      <alignment/>
      <protection locked="0"/>
    </xf>
    <xf numFmtId="14" fontId="0" fillId="0" borderId="33" xfId="0" applyNumberForma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18" fontId="0" fillId="0" borderId="36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4" borderId="24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8" fontId="0" fillId="0" borderId="24" xfId="0" applyNumberFormat="1" applyFill="1" applyBorder="1" applyAlignment="1" applyProtection="1">
      <alignment/>
      <protection locked="0"/>
    </xf>
    <xf numFmtId="167" fontId="0" fillId="0" borderId="24" xfId="15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FFFF"/>
      </font>
      <fill>
        <patternFill patternType="solid"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27</xdr:row>
      <xdr:rowOff>19050</xdr:rowOff>
    </xdr:from>
    <xdr:to>
      <xdr:col>9</xdr:col>
      <xdr:colOff>57150</xdr:colOff>
      <xdr:row>28</xdr:row>
      <xdr:rowOff>85725</xdr:rowOff>
    </xdr:to>
    <xdr:sp>
      <xdr:nvSpPr>
        <xdr:cNvPr id="1" name="AutoShape 9"/>
        <xdr:cNvSpPr>
          <a:spLocks/>
        </xdr:cNvSpPr>
      </xdr:nvSpPr>
      <xdr:spPr>
        <a:xfrm rot="20225947">
          <a:off x="4914900" y="4581525"/>
          <a:ext cx="69532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30</xdr:row>
      <xdr:rowOff>57150</xdr:rowOff>
    </xdr:from>
    <xdr:to>
      <xdr:col>6</xdr:col>
      <xdr:colOff>600075</xdr:colOff>
      <xdr:row>31</xdr:row>
      <xdr:rowOff>123825</xdr:rowOff>
    </xdr:to>
    <xdr:sp>
      <xdr:nvSpPr>
        <xdr:cNvPr id="2" name="AutoShape 10"/>
        <xdr:cNvSpPr>
          <a:spLocks/>
        </xdr:cNvSpPr>
      </xdr:nvSpPr>
      <xdr:spPr>
        <a:xfrm rot="9468650">
          <a:off x="3648075" y="5133975"/>
          <a:ext cx="6762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K72"/>
  <sheetViews>
    <sheetView tabSelected="1" workbookViewId="0" topLeftCell="A1">
      <selection activeCell="L17" sqref="L17"/>
    </sheetView>
  </sheetViews>
  <sheetFormatPr defaultColWidth="9.140625" defaultRowHeight="12.75"/>
  <cols>
    <col min="3" max="3" width="10.140625" style="0" bestFit="1" customWidth="1"/>
    <col min="21" max="21" width="18.28125" style="0" customWidth="1"/>
    <col min="24" max="24" width="18.140625" style="0" customWidth="1"/>
  </cols>
  <sheetData>
    <row r="1" spans="18:37" ht="13.5" thickBot="1">
      <c r="R1" s="32" t="s">
        <v>112</v>
      </c>
      <c r="S1" s="2"/>
      <c r="T1" s="2"/>
      <c r="U1" s="2"/>
      <c r="V1" s="3"/>
      <c r="W1" s="65" t="s">
        <v>161</v>
      </c>
      <c r="X1" s="65" t="s">
        <v>179</v>
      </c>
      <c r="Y1" s="65" t="s">
        <v>1</v>
      </c>
      <c r="Z1" s="65" t="s">
        <v>0</v>
      </c>
      <c r="AA1" s="65" t="s">
        <v>3</v>
      </c>
      <c r="AC1" s="65" t="s">
        <v>199</v>
      </c>
      <c r="AD1" s="65" t="s">
        <v>1</v>
      </c>
      <c r="AE1" s="65" t="s">
        <v>0</v>
      </c>
      <c r="AF1" s="65" t="s">
        <v>3</v>
      </c>
      <c r="AH1" s="65" t="s">
        <v>118</v>
      </c>
      <c r="AI1" s="65" t="s">
        <v>1</v>
      </c>
      <c r="AJ1" s="65" t="s">
        <v>0</v>
      </c>
      <c r="AK1" s="65" t="s">
        <v>3</v>
      </c>
    </row>
    <row r="2" spans="2:37" ht="12.75">
      <c r="B2" s="32" t="s">
        <v>2</v>
      </c>
      <c r="C2" s="2"/>
      <c r="D2" s="2"/>
      <c r="E2" s="3"/>
      <c r="G2" s="32" t="s">
        <v>5</v>
      </c>
      <c r="H2" s="2"/>
      <c r="I2" s="2"/>
      <c r="J2" s="2"/>
      <c r="K2" s="2"/>
      <c r="L2" s="2"/>
      <c r="M2" s="2"/>
      <c r="N2" s="3"/>
      <c r="R2" s="4"/>
      <c r="S2" s="36" t="s">
        <v>87</v>
      </c>
      <c r="T2" s="12"/>
      <c r="U2" s="12"/>
      <c r="V2" s="6"/>
      <c r="W2">
        <f>DGET(Sessions,"index",Y1:AA2)</f>
        <v>1</v>
      </c>
      <c r="X2" t="s">
        <v>3</v>
      </c>
      <c r="Y2">
        <f>Date</f>
        <v>40474</v>
      </c>
      <c r="Z2" t="str">
        <f>Track</f>
        <v>MSRC-1.7CW</v>
      </c>
      <c r="AA2">
        <f>Session</f>
        <v>1</v>
      </c>
      <c r="AC2" t="e">
        <f>DGET(Sessions,"index",AD1:AF2)</f>
        <v>#VALUE!</v>
      </c>
      <c r="AD2">
        <f>Date</f>
        <v>40474</v>
      </c>
      <c r="AE2" t="str">
        <f>Track</f>
        <v>MSRC-1.7CW</v>
      </c>
      <c r="AF2">
        <f>Session-1</f>
        <v>0</v>
      </c>
      <c r="AH2">
        <f>DGET(Sessions,"index",AI1:AK2)</f>
        <v>2</v>
      </c>
      <c r="AI2">
        <f>Date</f>
        <v>40474</v>
      </c>
      <c r="AJ2" t="str">
        <f>Track</f>
        <v>MSRC-1.7CW</v>
      </c>
      <c r="AK2">
        <f>Session+1</f>
        <v>2</v>
      </c>
    </row>
    <row r="3" spans="2:35" ht="12.75">
      <c r="B3" s="50" t="s">
        <v>0</v>
      </c>
      <c r="C3" s="71" t="s">
        <v>108</v>
      </c>
      <c r="D3" s="7" t="s">
        <v>3</v>
      </c>
      <c r="E3" s="73">
        <v>1</v>
      </c>
      <c r="G3" s="34"/>
      <c r="H3" s="7" t="s">
        <v>87</v>
      </c>
      <c r="I3" s="71" t="s">
        <v>84</v>
      </c>
      <c r="J3" s="7" t="s">
        <v>6</v>
      </c>
      <c r="K3" s="71" t="s">
        <v>101</v>
      </c>
      <c r="L3" s="5"/>
      <c r="M3" s="7" t="s">
        <v>8</v>
      </c>
      <c r="N3" s="73">
        <v>64</v>
      </c>
      <c r="O3" s="1"/>
      <c r="P3" s="1"/>
      <c r="Q3" s="1"/>
      <c r="R3" s="4"/>
      <c r="S3" s="85" t="s">
        <v>83</v>
      </c>
      <c r="T3" s="12"/>
      <c r="U3" s="12"/>
      <c r="V3" s="6"/>
      <c r="W3" s="65" t="s">
        <v>195</v>
      </c>
      <c r="Y3" s="65" t="s">
        <v>1</v>
      </c>
      <c r="Z3" s="65" t="s">
        <v>0</v>
      </c>
      <c r="AA3" s="65" t="s">
        <v>3</v>
      </c>
      <c r="AB3" s="65" t="s">
        <v>87</v>
      </c>
      <c r="AC3" s="65" t="s">
        <v>88</v>
      </c>
      <c r="AD3" s="65" t="s">
        <v>181</v>
      </c>
      <c r="AE3" s="65" t="s">
        <v>182</v>
      </c>
      <c r="AG3" s="65" t="s">
        <v>186</v>
      </c>
      <c r="AH3" s="65" t="s">
        <v>193</v>
      </c>
      <c r="AI3" s="65" t="s">
        <v>194</v>
      </c>
    </row>
    <row r="4" spans="2:35" ht="12.75">
      <c r="B4" s="50" t="s">
        <v>1</v>
      </c>
      <c r="C4" s="72">
        <v>40474</v>
      </c>
      <c r="D4" s="7" t="s">
        <v>4</v>
      </c>
      <c r="E4" s="74">
        <v>0.5979166666666667</v>
      </c>
      <c r="G4" s="4"/>
      <c r="H4" s="7" t="s">
        <v>88</v>
      </c>
      <c r="I4" s="71" t="s">
        <v>86</v>
      </c>
      <c r="J4" s="7" t="s">
        <v>7</v>
      </c>
      <c r="K4" s="71" t="s">
        <v>104</v>
      </c>
      <c r="L4" s="5"/>
      <c r="M4" s="7" t="s">
        <v>9</v>
      </c>
      <c r="N4" s="73">
        <v>60</v>
      </c>
      <c r="O4" s="1"/>
      <c r="P4" s="1"/>
      <c r="Q4" s="1"/>
      <c r="R4" s="4"/>
      <c r="S4" s="86" t="s">
        <v>84</v>
      </c>
      <c r="T4" s="12"/>
      <c r="U4" s="12"/>
      <c r="V4" s="6"/>
      <c r="W4">
        <f>DGET(Baselines,"index",Y3:AE4)</f>
        <v>4</v>
      </c>
      <c r="X4" t="s">
        <v>183</v>
      </c>
      <c r="Z4" t="str">
        <f>Track</f>
        <v>MSRC-1.7CW</v>
      </c>
      <c r="AB4" t="s">
        <v>184</v>
      </c>
      <c r="AC4" t="s">
        <v>184</v>
      </c>
      <c r="AD4" t="s">
        <v>184</v>
      </c>
      <c r="AE4" t="s">
        <v>184</v>
      </c>
      <c r="AG4">
        <f>DGET(Baselines,AG3,$W3:$W4)</f>
        <v>59.6</v>
      </c>
      <c r="AH4">
        <f>DGET(Baselines,AH3,$W3:$W4)</f>
        <v>59.9</v>
      </c>
      <c r="AI4">
        <f>DGET(Baselines,AI3,$W3:$W4)</f>
        <v>60.5</v>
      </c>
    </row>
    <row r="5" spans="2:35" ht="12.75">
      <c r="B5" s="50" t="s">
        <v>2</v>
      </c>
      <c r="C5" s="91" t="s">
        <v>163</v>
      </c>
      <c r="D5" s="91"/>
      <c r="E5" s="99"/>
      <c r="G5" s="4"/>
      <c r="H5" s="7" t="s">
        <v>89</v>
      </c>
      <c r="I5" s="71">
        <v>10</v>
      </c>
      <c r="J5" s="7" t="s">
        <v>91</v>
      </c>
      <c r="K5" s="71" t="s">
        <v>97</v>
      </c>
      <c r="L5" s="5"/>
      <c r="M5" s="5"/>
      <c r="N5" s="6"/>
      <c r="O5" s="1"/>
      <c r="P5" s="1"/>
      <c r="Q5" s="1"/>
      <c r="R5" s="4"/>
      <c r="S5" s="86"/>
      <c r="T5" s="12"/>
      <c r="U5" s="12"/>
      <c r="V5" s="6"/>
      <c r="W5" s="65" t="s">
        <v>161</v>
      </c>
      <c r="Y5" s="65" t="s">
        <v>1</v>
      </c>
      <c r="Z5" s="65" t="s">
        <v>0</v>
      </c>
      <c r="AA5" s="65" t="s">
        <v>3</v>
      </c>
      <c r="AB5" s="65" t="s">
        <v>87</v>
      </c>
      <c r="AC5" s="65" t="s">
        <v>88</v>
      </c>
      <c r="AD5" s="65" t="s">
        <v>181</v>
      </c>
      <c r="AE5" s="65" t="s">
        <v>182</v>
      </c>
      <c r="AG5" s="65" t="s">
        <v>186</v>
      </c>
      <c r="AH5" s="65" t="s">
        <v>193</v>
      </c>
      <c r="AI5" s="65" t="s">
        <v>194</v>
      </c>
    </row>
    <row r="6" spans="2:35" ht="13.5" thickBot="1">
      <c r="B6" s="51"/>
      <c r="C6" s="100"/>
      <c r="D6" s="100"/>
      <c r="E6" s="101"/>
      <c r="G6" s="8"/>
      <c r="H6" s="49"/>
      <c r="I6" s="9"/>
      <c r="J6" s="49"/>
      <c r="K6" s="9"/>
      <c r="L6" s="9"/>
      <c r="M6" s="9"/>
      <c r="N6" s="10"/>
      <c r="R6" s="4"/>
      <c r="S6" s="86"/>
      <c r="T6" s="12"/>
      <c r="U6" s="12"/>
      <c r="V6" s="6"/>
      <c r="W6">
        <f>DGET(Baselines,"index",Y5:AE6)</f>
        <v>3</v>
      </c>
      <c r="X6" t="s">
        <v>5</v>
      </c>
      <c r="Z6" t="s">
        <v>184</v>
      </c>
      <c r="AB6" t="str">
        <f>Sky</f>
        <v>Cloudy</v>
      </c>
      <c r="AC6" t="str">
        <f>Moisture</f>
        <v>Wet</v>
      </c>
      <c r="AE6">
        <f>MROUND(Track_Temp,5)</f>
        <v>60</v>
      </c>
      <c r="AG6">
        <f>DGET(Baselines,AG5,$W5:$W6)</f>
        <v>59.6</v>
      </c>
      <c r="AH6">
        <f>DGET(Baselines,AH5,$W5:$W6)</f>
        <v>59.9</v>
      </c>
      <c r="AI6">
        <f>DGET(Baselines,AI5,$W5:$W6)</f>
        <v>60.5</v>
      </c>
    </row>
    <row r="7" spans="7:35" ht="13.5" thickBot="1">
      <c r="G7" s="65" t="s">
        <v>3</v>
      </c>
      <c r="L7" s="65" t="s">
        <v>200</v>
      </c>
      <c r="R7" s="4"/>
      <c r="S7" s="86"/>
      <c r="T7" s="12"/>
      <c r="U7" s="12"/>
      <c r="V7" s="6"/>
      <c r="W7" s="65" t="s">
        <v>195</v>
      </c>
      <c r="Y7" s="65" t="s">
        <v>1</v>
      </c>
      <c r="Z7" s="65" t="s">
        <v>0</v>
      </c>
      <c r="AA7" s="65" t="s">
        <v>3</v>
      </c>
      <c r="AB7" s="65" t="s">
        <v>87</v>
      </c>
      <c r="AC7" s="65" t="s">
        <v>88</v>
      </c>
      <c r="AD7" s="65" t="s">
        <v>181</v>
      </c>
      <c r="AE7" s="65" t="s">
        <v>182</v>
      </c>
      <c r="AG7" s="65" t="s">
        <v>186</v>
      </c>
      <c r="AH7" s="65" t="s">
        <v>193</v>
      </c>
      <c r="AI7" s="65" t="s">
        <v>194</v>
      </c>
    </row>
    <row r="8" spans="2:35" ht="12.75">
      <c r="B8" s="32" t="s">
        <v>10</v>
      </c>
      <c r="C8" s="2"/>
      <c r="D8" s="2"/>
      <c r="E8" s="2"/>
      <c r="F8" s="2"/>
      <c r="G8" s="26"/>
      <c r="H8" s="33" t="s">
        <v>25</v>
      </c>
      <c r="I8" s="27"/>
      <c r="J8" s="33" t="s">
        <v>28</v>
      </c>
      <c r="K8" s="2"/>
      <c r="L8" s="2"/>
      <c r="M8" s="2"/>
      <c r="N8" s="3"/>
      <c r="R8" s="4"/>
      <c r="S8" s="87"/>
      <c r="T8" s="12"/>
      <c r="U8" s="12"/>
      <c r="V8" s="6"/>
      <c r="W8">
        <f>DGET(Baselines,"index",Y7:AE8)</f>
        <v>1</v>
      </c>
      <c r="X8" t="s">
        <v>185</v>
      </c>
      <c r="Z8" t="str">
        <f>Track</f>
        <v>MSRC-1.7CW</v>
      </c>
      <c r="AB8" t="str">
        <f>Sky</f>
        <v>Cloudy</v>
      </c>
      <c r="AC8" t="str">
        <f>Moisture</f>
        <v>Wet</v>
      </c>
      <c r="AE8">
        <f>MROUND(Track_Temp,5)</f>
        <v>60</v>
      </c>
      <c r="AG8">
        <f>DGET(Baselines,AG7,$W7:$W8)</f>
        <v>59.6</v>
      </c>
      <c r="AH8">
        <f>DGET(Baselines,AH7,$W7:$W8)</f>
        <v>59.9</v>
      </c>
      <c r="AI8">
        <f>DGET(Baselines,AI7,$W7:$W8)</f>
        <v>60.5</v>
      </c>
    </row>
    <row r="9" spans="2:23" ht="13.5" thickBot="1">
      <c r="B9" s="4"/>
      <c r="C9" s="5"/>
      <c r="D9" s="5"/>
      <c r="E9" s="5"/>
      <c r="F9" s="5"/>
      <c r="G9" s="17"/>
      <c r="H9" s="5"/>
      <c r="I9" s="18"/>
      <c r="J9" s="5"/>
      <c r="K9" s="5"/>
      <c r="L9" s="5"/>
      <c r="M9" s="5"/>
      <c r="N9" s="6"/>
      <c r="R9" s="4"/>
      <c r="S9" s="36" t="s">
        <v>88</v>
      </c>
      <c r="T9" s="5"/>
      <c r="U9" s="36" t="s">
        <v>105</v>
      </c>
      <c r="V9" s="6"/>
      <c r="W9" s="65" t="s">
        <v>195</v>
      </c>
    </row>
    <row r="10" spans="2:27" ht="13.5" thickBot="1">
      <c r="B10" s="4"/>
      <c r="C10" s="7" t="s">
        <v>11</v>
      </c>
      <c r="D10" s="75">
        <v>1</v>
      </c>
      <c r="E10" s="5"/>
      <c r="F10" s="5"/>
      <c r="G10" s="17"/>
      <c r="H10" s="5" t="s">
        <v>26</v>
      </c>
      <c r="I10" s="18"/>
      <c r="J10" s="5"/>
      <c r="K10" s="7" t="s">
        <v>11</v>
      </c>
      <c r="L10" s="75">
        <v>2</v>
      </c>
      <c r="M10" s="5"/>
      <c r="N10" s="6"/>
      <c r="R10" s="4"/>
      <c r="S10" s="85" t="s">
        <v>90</v>
      </c>
      <c r="T10" s="5"/>
      <c r="U10" s="85" t="s">
        <v>108</v>
      </c>
      <c r="V10" s="6"/>
      <c r="W10">
        <f>DGET(Baselines,"index",Y10:AA11)</f>
        <v>2</v>
      </c>
      <c r="Y10" s="65" t="s">
        <v>1</v>
      </c>
      <c r="Z10" s="65" t="s">
        <v>0</v>
      </c>
      <c r="AA10" s="65" t="s">
        <v>3</v>
      </c>
    </row>
    <row r="11" spans="2:26" ht="13.5" thickBot="1">
      <c r="B11" s="4"/>
      <c r="C11" s="7" t="s">
        <v>12</v>
      </c>
      <c r="D11" s="88">
        <v>32</v>
      </c>
      <c r="E11" s="5"/>
      <c r="F11" s="5"/>
      <c r="G11" s="17"/>
      <c r="H11" s="75" t="s">
        <v>165</v>
      </c>
      <c r="I11" s="18"/>
      <c r="J11" s="5"/>
      <c r="K11" s="7" t="s">
        <v>12</v>
      </c>
      <c r="L11" s="75">
        <v>34</v>
      </c>
      <c r="M11" s="5"/>
      <c r="N11" s="6"/>
      <c r="R11" s="4"/>
      <c r="S11" s="86" t="s">
        <v>85</v>
      </c>
      <c r="T11" s="5"/>
      <c r="U11" s="86" t="s">
        <v>109</v>
      </c>
      <c r="V11" s="6"/>
      <c r="X11" t="s">
        <v>113</v>
      </c>
      <c r="Z11" t="s">
        <v>180</v>
      </c>
    </row>
    <row r="12" spans="2:22" ht="13.5" thickBot="1">
      <c r="B12" s="4"/>
      <c r="C12" s="60" t="s">
        <v>13</v>
      </c>
      <c r="D12" s="76">
        <v>40</v>
      </c>
      <c r="E12" s="5"/>
      <c r="F12" s="5"/>
      <c r="G12" s="17"/>
      <c r="H12" s="5"/>
      <c r="I12" s="18"/>
      <c r="J12" s="5"/>
      <c r="K12" s="60" t="s">
        <v>13</v>
      </c>
      <c r="L12" s="76">
        <v>44</v>
      </c>
      <c r="M12" s="5"/>
      <c r="N12" s="6"/>
      <c r="R12" s="4"/>
      <c r="S12" s="86" t="s">
        <v>86</v>
      </c>
      <c r="T12" s="5"/>
      <c r="U12" s="86" t="s">
        <v>110</v>
      </c>
      <c r="V12" s="6"/>
    </row>
    <row r="13" spans="2:22" ht="12.75">
      <c r="B13" s="4"/>
      <c r="C13" s="5"/>
      <c r="D13" s="5"/>
      <c r="E13" s="5"/>
      <c r="F13" s="5"/>
      <c r="G13" s="17"/>
      <c r="H13" s="5"/>
      <c r="I13" s="18"/>
      <c r="J13" s="5"/>
      <c r="K13" s="5"/>
      <c r="L13" s="5"/>
      <c r="M13" s="5"/>
      <c r="N13" s="6"/>
      <c r="R13" s="4"/>
      <c r="S13" s="86"/>
      <c r="T13" s="5"/>
      <c r="U13" s="86" t="s">
        <v>111</v>
      </c>
      <c r="V13" s="6"/>
    </row>
    <row r="14" spans="2:22" ht="12.75">
      <c r="B14" s="4"/>
      <c r="C14" s="58" t="s">
        <v>14</v>
      </c>
      <c r="D14" s="58"/>
      <c r="E14" s="58"/>
      <c r="F14" s="5"/>
      <c r="G14" s="17"/>
      <c r="H14" s="5"/>
      <c r="I14" s="18"/>
      <c r="J14" s="5"/>
      <c r="K14" s="58" t="s">
        <v>14</v>
      </c>
      <c r="L14" s="58"/>
      <c r="M14" s="58"/>
      <c r="N14" s="6"/>
      <c r="R14" s="4"/>
      <c r="S14" s="86"/>
      <c r="T14" s="5"/>
      <c r="U14" s="86" t="s">
        <v>107</v>
      </c>
      <c r="V14" s="6"/>
    </row>
    <row r="15" spans="2:22" ht="13.5" thickBot="1">
      <c r="B15" s="4"/>
      <c r="C15" s="59" t="s">
        <v>15</v>
      </c>
      <c r="D15" s="59" t="s">
        <v>16</v>
      </c>
      <c r="E15" s="59" t="s">
        <v>17</v>
      </c>
      <c r="F15" s="5"/>
      <c r="G15" s="17"/>
      <c r="H15" s="5"/>
      <c r="I15" s="18"/>
      <c r="J15" s="5"/>
      <c r="K15" s="59" t="s">
        <v>17</v>
      </c>
      <c r="L15" s="59" t="s">
        <v>16</v>
      </c>
      <c r="M15" s="59" t="s">
        <v>15</v>
      </c>
      <c r="N15" s="6"/>
      <c r="R15" s="4"/>
      <c r="S15" s="87"/>
      <c r="T15" s="5"/>
      <c r="U15" s="86" t="s">
        <v>106</v>
      </c>
      <c r="V15" s="6"/>
    </row>
    <row r="16" spans="2:22" ht="13.5" thickBot="1">
      <c r="B16" s="4"/>
      <c r="C16" s="76">
        <v>190</v>
      </c>
      <c r="D16" s="76">
        <v>195</v>
      </c>
      <c r="E16" s="76">
        <v>200</v>
      </c>
      <c r="F16" s="5"/>
      <c r="G16" s="17"/>
      <c r="H16" s="5"/>
      <c r="I16" s="18"/>
      <c r="J16" s="5"/>
      <c r="K16" s="76">
        <v>180</v>
      </c>
      <c r="L16" s="76">
        <v>185</v>
      </c>
      <c r="M16" s="76">
        <v>199</v>
      </c>
      <c r="N16" s="6"/>
      <c r="O16" s="102" t="s">
        <v>197</v>
      </c>
      <c r="P16" s="103"/>
      <c r="Q16" s="104"/>
      <c r="R16" s="4"/>
      <c r="S16" s="36" t="s">
        <v>91</v>
      </c>
      <c r="T16" s="5"/>
      <c r="U16" s="86"/>
      <c r="V16" s="6"/>
    </row>
    <row r="17" spans="2:22" ht="13.5" thickBot="1">
      <c r="B17" s="4"/>
      <c r="C17" s="7" t="s">
        <v>18</v>
      </c>
      <c r="D17" s="30">
        <f>AVERAGE(C16:E16)</f>
        <v>195</v>
      </c>
      <c r="E17" s="5"/>
      <c r="F17" s="5"/>
      <c r="G17" s="17"/>
      <c r="H17" s="5"/>
      <c r="I17" s="18"/>
      <c r="J17" s="5"/>
      <c r="K17" s="7" t="s">
        <v>18</v>
      </c>
      <c r="L17" s="30">
        <f>AVERAGE(K16:M16)</f>
        <v>188</v>
      </c>
      <c r="M17" s="5"/>
      <c r="N17" s="6"/>
      <c r="R17" s="4"/>
      <c r="S17" s="85" t="s">
        <v>92</v>
      </c>
      <c r="T17" s="5"/>
      <c r="U17" s="86"/>
      <c r="V17" s="6"/>
    </row>
    <row r="18" spans="2:22" ht="13.5" thickBot="1">
      <c r="B18" s="4"/>
      <c r="C18" s="5"/>
      <c r="D18" s="5"/>
      <c r="E18" s="5"/>
      <c r="F18" s="5"/>
      <c r="G18" s="17"/>
      <c r="H18" s="5"/>
      <c r="I18" s="18"/>
      <c r="J18" s="5"/>
      <c r="K18" s="5"/>
      <c r="L18" s="5"/>
      <c r="M18" s="5"/>
      <c r="N18" s="6"/>
      <c r="R18" s="4"/>
      <c r="S18" s="86" t="s">
        <v>93</v>
      </c>
      <c r="T18" s="5"/>
      <c r="U18" s="86"/>
      <c r="V18" s="6"/>
    </row>
    <row r="19" spans="2:22" ht="13.5" thickBot="1">
      <c r="B19" s="4"/>
      <c r="C19" s="7" t="s">
        <v>19</v>
      </c>
      <c r="D19" s="75">
        <v>5</v>
      </c>
      <c r="E19" s="5"/>
      <c r="F19" s="5"/>
      <c r="G19" s="17"/>
      <c r="H19" s="5"/>
      <c r="I19" s="18"/>
      <c r="J19" s="5"/>
      <c r="K19" s="7" t="s">
        <v>19</v>
      </c>
      <c r="L19" s="75">
        <v>10</v>
      </c>
      <c r="M19" s="5"/>
      <c r="N19" s="6"/>
      <c r="R19" s="4"/>
      <c r="S19" s="86" t="s">
        <v>94</v>
      </c>
      <c r="T19" s="5"/>
      <c r="U19" s="86"/>
      <c r="V19" s="6"/>
    </row>
    <row r="20" spans="2:22" ht="13.5" thickBot="1">
      <c r="B20" s="4"/>
      <c r="C20" s="7" t="s">
        <v>20</v>
      </c>
      <c r="D20" s="75">
        <v>5</v>
      </c>
      <c r="E20" s="5"/>
      <c r="F20" s="5"/>
      <c r="G20" s="17"/>
      <c r="H20" s="5"/>
      <c r="I20" s="18"/>
      <c r="J20" s="5"/>
      <c r="K20" s="7" t="s">
        <v>20</v>
      </c>
      <c r="L20" s="75">
        <v>4</v>
      </c>
      <c r="M20" s="5"/>
      <c r="N20" s="6"/>
      <c r="R20" s="4"/>
      <c r="S20" s="86" t="s">
        <v>95</v>
      </c>
      <c r="T20" s="5"/>
      <c r="U20" s="86"/>
      <c r="V20" s="6"/>
    </row>
    <row r="21" spans="2:22" ht="13.5" thickBot="1">
      <c r="B21" s="4"/>
      <c r="C21" s="7" t="s">
        <v>21</v>
      </c>
      <c r="D21" s="75">
        <v>-2</v>
      </c>
      <c r="E21" s="5"/>
      <c r="F21" s="5"/>
      <c r="G21" s="17"/>
      <c r="H21" s="5"/>
      <c r="I21" s="18"/>
      <c r="J21" s="5"/>
      <c r="K21" s="7" t="s">
        <v>21</v>
      </c>
      <c r="L21" s="75">
        <v>-3</v>
      </c>
      <c r="M21" s="5"/>
      <c r="N21" s="6"/>
      <c r="R21" s="4"/>
      <c r="S21" s="86" t="s">
        <v>96</v>
      </c>
      <c r="T21" s="5"/>
      <c r="U21" s="86"/>
      <c r="V21" s="6"/>
    </row>
    <row r="22" spans="2:22" ht="13.5" thickBot="1">
      <c r="B22" s="4"/>
      <c r="C22" s="7" t="s">
        <v>172</v>
      </c>
      <c r="D22" s="77"/>
      <c r="E22" s="5"/>
      <c r="F22" s="5"/>
      <c r="G22" s="17"/>
      <c r="H22" s="5"/>
      <c r="I22" s="18"/>
      <c r="J22" s="5"/>
      <c r="K22" s="7" t="s">
        <v>171</v>
      </c>
      <c r="L22" s="77"/>
      <c r="M22" s="5"/>
      <c r="N22" s="6"/>
      <c r="R22" s="4"/>
      <c r="S22" s="86" t="s">
        <v>97</v>
      </c>
      <c r="T22" s="5"/>
      <c r="U22" s="86"/>
      <c r="V22" s="6"/>
    </row>
    <row r="23" spans="2:22" ht="13.5" thickBot="1">
      <c r="B23" s="4"/>
      <c r="C23" s="7" t="s">
        <v>22</v>
      </c>
      <c r="D23" s="79">
        <v>0.0625</v>
      </c>
      <c r="E23" s="5"/>
      <c r="F23" s="5"/>
      <c r="G23" s="17"/>
      <c r="H23" s="5"/>
      <c r="I23" s="18"/>
      <c r="J23" s="5"/>
      <c r="K23" s="7" t="s">
        <v>22</v>
      </c>
      <c r="L23" s="78">
        <v>0.125</v>
      </c>
      <c r="M23" s="5"/>
      <c r="N23" s="6"/>
      <c r="P23" s="54"/>
      <c r="R23" s="4"/>
      <c r="S23" s="86" t="s">
        <v>98</v>
      </c>
      <c r="T23" s="5"/>
      <c r="U23" s="86"/>
      <c r="V23" s="6"/>
    </row>
    <row r="24" spans="2:22" ht="13.5" thickBot="1">
      <c r="B24" s="4"/>
      <c r="C24" s="7" t="s">
        <v>23</v>
      </c>
      <c r="D24" s="75" t="s">
        <v>164</v>
      </c>
      <c r="E24" s="5"/>
      <c r="F24" s="5"/>
      <c r="G24" s="17"/>
      <c r="H24" s="5"/>
      <c r="I24" s="18"/>
      <c r="J24" s="5"/>
      <c r="K24" s="7" t="s">
        <v>23</v>
      </c>
      <c r="L24" s="75" t="s">
        <v>166</v>
      </c>
      <c r="M24" s="5"/>
      <c r="N24" s="6"/>
      <c r="R24" s="4"/>
      <c r="S24" s="87" t="s">
        <v>99</v>
      </c>
      <c r="T24" s="5"/>
      <c r="U24" s="86"/>
      <c r="V24" s="6"/>
    </row>
    <row r="25" spans="2:22" ht="13.5" thickBot="1">
      <c r="B25" s="4"/>
      <c r="C25" s="5"/>
      <c r="D25" s="5"/>
      <c r="E25" s="5"/>
      <c r="F25" s="5"/>
      <c r="G25" s="17"/>
      <c r="H25" s="5" t="s">
        <v>27</v>
      </c>
      <c r="I25" s="18"/>
      <c r="J25" s="5"/>
      <c r="K25" s="5"/>
      <c r="L25" s="5"/>
      <c r="M25" s="5"/>
      <c r="N25" s="6"/>
      <c r="R25" s="4"/>
      <c r="S25" s="5"/>
      <c r="T25" s="5"/>
      <c r="U25" s="86"/>
      <c r="V25" s="6"/>
    </row>
    <row r="26" spans="2:22" ht="13.5" thickBot="1">
      <c r="B26" s="4"/>
      <c r="C26" s="5"/>
      <c r="D26" s="5"/>
      <c r="E26" s="5"/>
      <c r="F26" s="5"/>
      <c r="G26" s="17"/>
      <c r="H26" s="31">
        <f>SUM(F27,J27)/P30</f>
        <v>0.51010101010101</v>
      </c>
      <c r="I26" s="18"/>
      <c r="J26" s="5"/>
      <c r="K26" s="5"/>
      <c r="L26" s="5"/>
      <c r="M26" s="5"/>
      <c r="N26" s="6"/>
      <c r="R26" s="4"/>
      <c r="S26" s="5"/>
      <c r="T26" s="5"/>
      <c r="U26" s="86"/>
      <c r="V26" s="6"/>
    </row>
    <row r="27" spans="2:22" ht="13.5" thickBot="1">
      <c r="B27" s="4"/>
      <c r="C27" s="5"/>
      <c r="D27" s="5"/>
      <c r="E27" s="7" t="s">
        <v>24</v>
      </c>
      <c r="F27" s="80">
        <v>500</v>
      </c>
      <c r="G27" s="17"/>
      <c r="H27" s="5"/>
      <c r="I27" s="18"/>
      <c r="J27" s="81">
        <v>510</v>
      </c>
      <c r="K27" s="13" t="s">
        <v>24</v>
      </c>
      <c r="L27" s="5"/>
      <c r="M27" s="5"/>
      <c r="N27" s="6"/>
      <c r="R27" s="4"/>
      <c r="S27" s="5"/>
      <c r="T27" s="5"/>
      <c r="U27" s="86"/>
      <c r="V27" s="6"/>
    </row>
    <row r="28" spans="2:22" ht="13.5" thickBot="1">
      <c r="B28" s="4"/>
      <c r="C28" s="5"/>
      <c r="D28" s="5"/>
      <c r="E28" s="5"/>
      <c r="F28" s="5"/>
      <c r="G28" s="17"/>
      <c r="H28" s="5"/>
      <c r="I28" s="18"/>
      <c r="J28" s="5"/>
      <c r="K28" s="5"/>
      <c r="L28" s="5"/>
      <c r="M28" s="5"/>
      <c r="N28" s="6"/>
      <c r="R28" s="4"/>
      <c r="S28" s="36" t="s">
        <v>6</v>
      </c>
      <c r="T28" s="5"/>
      <c r="U28" s="86"/>
      <c r="V28" s="6"/>
    </row>
    <row r="29" spans="2:22" ht="13.5" thickBot="1">
      <c r="B29" s="23"/>
      <c r="C29" s="15"/>
      <c r="D29" s="15"/>
      <c r="E29" s="15"/>
      <c r="F29" s="15"/>
      <c r="G29" s="14"/>
      <c r="H29" s="15" t="s">
        <v>31</v>
      </c>
      <c r="I29" s="16"/>
      <c r="J29" s="15"/>
      <c r="K29" s="15"/>
      <c r="L29" s="15"/>
      <c r="M29" s="15"/>
      <c r="N29" s="22"/>
      <c r="R29" s="4"/>
      <c r="S29" s="85" t="s">
        <v>100</v>
      </c>
      <c r="T29" s="5"/>
      <c r="U29" s="86"/>
      <c r="V29" s="6"/>
    </row>
    <row r="30" spans="2:22" ht="13.5" thickBot="1">
      <c r="B30" s="34" t="s">
        <v>34</v>
      </c>
      <c r="C30" s="5"/>
      <c r="D30" s="5" t="s">
        <v>29</v>
      </c>
      <c r="E30" s="31">
        <f>SUM(F27,F33)/P30</f>
        <v>0.5</v>
      </c>
      <c r="F30" s="5"/>
      <c r="G30" s="17"/>
      <c r="H30" s="31">
        <f>SUM(J27,F33)/P30</f>
        <v>0.5050505050505051</v>
      </c>
      <c r="I30" s="18"/>
      <c r="J30" s="5"/>
      <c r="K30" s="31">
        <f>SUM(J27,J33)/P30</f>
        <v>0.5</v>
      </c>
      <c r="L30" s="5" t="s">
        <v>30</v>
      </c>
      <c r="M30" s="5"/>
      <c r="N30" s="35" t="s">
        <v>35</v>
      </c>
      <c r="O30" t="s">
        <v>198</v>
      </c>
      <c r="P30">
        <f>SUM(F27,J27,J33,F33)</f>
        <v>1980</v>
      </c>
      <c r="R30" s="4"/>
      <c r="S30" s="86" t="s">
        <v>101</v>
      </c>
      <c r="T30" s="5"/>
      <c r="U30" s="86"/>
      <c r="V30" s="6"/>
    </row>
    <row r="31" spans="2:22" ht="13.5" thickBot="1">
      <c r="B31" s="25"/>
      <c r="C31" s="20"/>
      <c r="D31" s="20"/>
      <c r="E31" s="20"/>
      <c r="F31" s="20"/>
      <c r="G31" s="19"/>
      <c r="H31" s="20"/>
      <c r="I31" s="21"/>
      <c r="J31" s="20"/>
      <c r="K31" s="20"/>
      <c r="L31" s="20"/>
      <c r="M31" s="20"/>
      <c r="N31" s="24"/>
      <c r="R31" s="4"/>
      <c r="S31" s="86" t="s">
        <v>102</v>
      </c>
      <c r="T31" s="5"/>
      <c r="U31" s="86"/>
      <c r="V31" s="6"/>
    </row>
    <row r="32" spans="2:22" ht="13.5" thickBot="1">
      <c r="B32" s="34" t="s">
        <v>64</v>
      </c>
      <c r="C32" s="5"/>
      <c r="D32" s="5"/>
      <c r="E32" s="5"/>
      <c r="F32" s="5"/>
      <c r="G32" s="17"/>
      <c r="H32" s="5"/>
      <c r="I32" s="18"/>
      <c r="J32" s="36" t="s">
        <v>65</v>
      </c>
      <c r="K32" s="5"/>
      <c r="L32" s="5"/>
      <c r="M32" s="5"/>
      <c r="N32" s="6"/>
      <c r="R32" s="4"/>
      <c r="S32" s="86"/>
      <c r="T32" s="5"/>
      <c r="U32" s="86"/>
      <c r="V32" s="6"/>
    </row>
    <row r="33" spans="2:22" ht="13.5" thickBot="1">
      <c r="B33" s="4"/>
      <c r="C33" s="5"/>
      <c r="D33" s="5"/>
      <c r="E33" s="7" t="s">
        <v>24</v>
      </c>
      <c r="F33" s="80">
        <v>490</v>
      </c>
      <c r="G33" s="17"/>
      <c r="H33" s="5"/>
      <c r="I33" s="18"/>
      <c r="J33" s="81">
        <v>480</v>
      </c>
      <c r="K33" s="13" t="s">
        <v>24</v>
      </c>
      <c r="L33" s="5"/>
      <c r="M33" s="5"/>
      <c r="N33" s="6"/>
      <c r="R33" s="4"/>
      <c r="S33" s="86"/>
      <c r="T33" s="5"/>
      <c r="U33" s="86"/>
      <c r="V33" s="6"/>
    </row>
    <row r="34" spans="2:22" ht="13.5" thickBot="1">
      <c r="B34" s="4"/>
      <c r="C34" s="5"/>
      <c r="D34" s="5"/>
      <c r="E34" s="5"/>
      <c r="F34" s="5"/>
      <c r="G34" s="17"/>
      <c r="H34" s="31">
        <f>SUM(F33,J33)/P30</f>
        <v>0.4898989898989899</v>
      </c>
      <c r="I34" s="18"/>
      <c r="J34" s="5"/>
      <c r="K34" s="5"/>
      <c r="L34" s="5"/>
      <c r="M34" s="5"/>
      <c r="N34" s="6"/>
      <c r="R34" s="4"/>
      <c r="S34" s="87"/>
      <c r="T34" s="5"/>
      <c r="U34" s="86"/>
      <c r="V34" s="6"/>
    </row>
    <row r="35" spans="2:22" ht="13.5" thickBot="1">
      <c r="B35" s="4"/>
      <c r="C35" s="61" t="s">
        <v>11</v>
      </c>
      <c r="D35" s="75">
        <v>3</v>
      </c>
      <c r="E35" s="5"/>
      <c r="F35" s="5"/>
      <c r="G35" s="17"/>
      <c r="H35" s="5" t="s">
        <v>32</v>
      </c>
      <c r="I35" s="18"/>
      <c r="J35" s="5"/>
      <c r="K35" s="7" t="s">
        <v>11</v>
      </c>
      <c r="L35" s="75">
        <v>4</v>
      </c>
      <c r="M35" s="5"/>
      <c r="N35" s="6"/>
      <c r="R35" s="4"/>
      <c r="S35" s="5"/>
      <c r="T35" s="5"/>
      <c r="U35" s="86"/>
      <c r="V35" s="6"/>
    </row>
    <row r="36" spans="2:22" ht="13.5" thickBot="1">
      <c r="B36" s="4"/>
      <c r="C36" s="7" t="s">
        <v>12</v>
      </c>
      <c r="D36" s="75">
        <v>35</v>
      </c>
      <c r="E36" s="5"/>
      <c r="F36" s="5"/>
      <c r="G36" s="17"/>
      <c r="H36" s="5"/>
      <c r="I36" s="18"/>
      <c r="J36" s="5"/>
      <c r="K36" s="7" t="s">
        <v>12</v>
      </c>
      <c r="L36" s="75">
        <v>36</v>
      </c>
      <c r="M36" s="5"/>
      <c r="N36" s="6"/>
      <c r="R36" s="4"/>
      <c r="S36" s="5"/>
      <c r="T36" s="5"/>
      <c r="U36" s="86"/>
      <c r="V36" s="6"/>
    </row>
    <row r="37" spans="2:22" ht="13.5" thickBot="1">
      <c r="B37" s="4"/>
      <c r="C37" s="60" t="s">
        <v>13</v>
      </c>
      <c r="D37" s="76">
        <v>45</v>
      </c>
      <c r="E37" s="5"/>
      <c r="F37" s="5"/>
      <c r="G37" s="17"/>
      <c r="H37" s="5"/>
      <c r="I37" s="18"/>
      <c r="J37" s="5"/>
      <c r="K37" s="60" t="s">
        <v>13</v>
      </c>
      <c r="L37" s="76">
        <v>46</v>
      </c>
      <c r="M37" s="5"/>
      <c r="N37" s="6"/>
      <c r="R37" s="4"/>
      <c r="S37" s="36" t="s">
        <v>7</v>
      </c>
      <c r="T37" s="5"/>
      <c r="U37" s="86"/>
      <c r="V37" s="6"/>
    </row>
    <row r="38" spans="2:22" ht="12.75">
      <c r="B38" s="4"/>
      <c r="C38" s="5"/>
      <c r="D38" s="5"/>
      <c r="E38" s="5"/>
      <c r="F38" s="5"/>
      <c r="G38" s="17"/>
      <c r="H38" s="5"/>
      <c r="I38" s="18"/>
      <c r="J38" s="5"/>
      <c r="K38" s="5"/>
      <c r="L38" s="5"/>
      <c r="M38" s="5"/>
      <c r="N38" s="6"/>
      <c r="R38" s="4"/>
      <c r="S38" s="52" t="s">
        <v>103</v>
      </c>
      <c r="T38" s="5"/>
      <c r="U38" s="86"/>
      <c r="V38" s="6"/>
    </row>
    <row r="39" spans="2:22" ht="12.75">
      <c r="B39" s="4"/>
      <c r="C39" s="58" t="s">
        <v>14</v>
      </c>
      <c r="D39" s="58"/>
      <c r="E39" s="58"/>
      <c r="F39" s="5"/>
      <c r="G39" s="17"/>
      <c r="H39" s="5"/>
      <c r="I39" s="18"/>
      <c r="J39" s="5"/>
      <c r="K39" s="58" t="s">
        <v>14</v>
      </c>
      <c r="L39" s="58"/>
      <c r="M39" s="58"/>
      <c r="N39" s="6"/>
      <c r="R39" s="4"/>
      <c r="S39" s="48" t="s">
        <v>101</v>
      </c>
      <c r="T39" s="5"/>
      <c r="U39" s="86"/>
      <c r="V39" s="6"/>
    </row>
    <row r="40" spans="2:22" ht="13.5" thickBot="1">
      <c r="B40" s="4"/>
      <c r="C40" s="59" t="s">
        <v>15</v>
      </c>
      <c r="D40" s="59" t="s">
        <v>16</v>
      </c>
      <c r="E40" s="59" t="s">
        <v>17</v>
      </c>
      <c r="F40" s="5"/>
      <c r="G40" s="17"/>
      <c r="H40" s="5"/>
      <c r="I40" s="18"/>
      <c r="J40" s="5"/>
      <c r="K40" s="59" t="s">
        <v>17</v>
      </c>
      <c r="L40" s="59" t="s">
        <v>16</v>
      </c>
      <c r="M40" s="59" t="s">
        <v>15</v>
      </c>
      <c r="N40" s="6"/>
      <c r="R40" s="4"/>
      <c r="S40" s="48" t="s">
        <v>104</v>
      </c>
      <c r="T40" s="5"/>
      <c r="U40" s="86"/>
      <c r="V40" s="6"/>
    </row>
    <row r="41" spans="2:22" ht="13.5" thickBot="1">
      <c r="B41" s="4"/>
      <c r="C41" s="76">
        <v>195</v>
      </c>
      <c r="D41" s="76">
        <v>197</v>
      </c>
      <c r="E41" s="76">
        <v>202</v>
      </c>
      <c r="F41" s="5"/>
      <c r="G41" s="17"/>
      <c r="H41" s="5"/>
      <c r="I41" s="18"/>
      <c r="J41" s="5"/>
      <c r="K41" s="76">
        <v>206</v>
      </c>
      <c r="L41" s="76">
        <v>199</v>
      </c>
      <c r="M41" s="76">
        <v>188</v>
      </c>
      <c r="N41" s="6"/>
      <c r="R41" s="4"/>
      <c r="S41" s="48"/>
      <c r="T41" s="5"/>
      <c r="U41" s="86"/>
      <c r="V41" s="6"/>
    </row>
    <row r="42" spans="2:22" ht="13.5" thickBot="1">
      <c r="B42" s="4"/>
      <c r="C42" s="7" t="s">
        <v>18</v>
      </c>
      <c r="D42" s="30">
        <f>AVERAGE(C41:E41)</f>
        <v>198</v>
      </c>
      <c r="E42" s="5"/>
      <c r="F42" s="5"/>
      <c r="G42" s="17"/>
      <c r="H42" s="5"/>
      <c r="I42" s="18"/>
      <c r="J42" s="5"/>
      <c r="K42" s="7" t="s">
        <v>18</v>
      </c>
      <c r="L42" s="30">
        <f>AVERAGE(K41:M41)</f>
        <v>197.66666666666666</v>
      </c>
      <c r="M42" s="5"/>
      <c r="N42" s="6"/>
      <c r="R42" s="4"/>
      <c r="S42" s="48"/>
      <c r="T42" s="5"/>
      <c r="U42" s="86"/>
      <c r="V42" s="6"/>
    </row>
    <row r="43" spans="2:22" ht="13.5" thickBot="1">
      <c r="B43" s="4"/>
      <c r="C43" s="5"/>
      <c r="D43" s="5"/>
      <c r="E43" s="5"/>
      <c r="F43" s="5"/>
      <c r="G43" s="17"/>
      <c r="H43" s="5"/>
      <c r="I43" s="18"/>
      <c r="J43" s="5"/>
      <c r="K43" s="5"/>
      <c r="L43" s="5"/>
      <c r="M43" s="5"/>
      <c r="N43" s="6"/>
      <c r="R43" s="4"/>
      <c r="S43" s="53"/>
      <c r="T43" s="5"/>
      <c r="U43" s="86"/>
      <c r="V43" s="6"/>
    </row>
    <row r="44" spans="2:22" ht="13.5" thickBot="1">
      <c r="B44" s="4"/>
      <c r="C44" s="7" t="s">
        <v>19</v>
      </c>
      <c r="D44" s="75">
        <v>15</v>
      </c>
      <c r="E44" s="5"/>
      <c r="F44" s="5"/>
      <c r="G44" s="17"/>
      <c r="H44" s="5"/>
      <c r="I44" s="18"/>
      <c r="J44" s="5"/>
      <c r="K44" s="7" t="s">
        <v>19</v>
      </c>
      <c r="L44" s="75">
        <v>20</v>
      </c>
      <c r="M44" s="5"/>
      <c r="N44" s="6"/>
      <c r="R44" s="4"/>
      <c r="S44" s="5"/>
      <c r="T44" s="5"/>
      <c r="U44" s="86"/>
      <c r="V44" s="6"/>
    </row>
    <row r="45" spans="2:22" ht="13.5" thickBot="1">
      <c r="B45" s="4"/>
      <c r="C45" s="7" t="s">
        <v>20</v>
      </c>
      <c r="D45" s="75">
        <v>6</v>
      </c>
      <c r="E45" s="5"/>
      <c r="F45" s="5"/>
      <c r="G45" s="17"/>
      <c r="H45" s="5"/>
      <c r="I45" s="18"/>
      <c r="J45" s="5"/>
      <c r="K45" s="7" t="s">
        <v>20</v>
      </c>
      <c r="L45" s="75">
        <v>7</v>
      </c>
      <c r="M45" s="5"/>
      <c r="N45" s="6"/>
      <c r="R45" s="4"/>
      <c r="S45" s="5"/>
      <c r="T45" s="5"/>
      <c r="U45" s="86"/>
      <c r="V45" s="6"/>
    </row>
    <row r="46" spans="2:22" ht="13.5" thickBot="1">
      <c r="B46" s="4"/>
      <c r="C46" s="7" t="s">
        <v>21</v>
      </c>
      <c r="D46" s="75">
        <v>-5</v>
      </c>
      <c r="E46" s="5"/>
      <c r="F46" s="5"/>
      <c r="G46" s="17"/>
      <c r="H46" s="5"/>
      <c r="I46" s="18"/>
      <c r="J46" s="5"/>
      <c r="K46" s="7" t="s">
        <v>21</v>
      </c>
      <c r="L46" s="75">
        <v>-7</v>
      </c>
      <c r="M46" s="5"/>
      <c r="N46" s="6"/>
      <c r="R46" s="4"/>
      <c r="S46" s="5"/>
      <c r="T46" s="5"/>
      <c r="U46" s="86"/>
      <c r="V46" s="6"/>
    </row>
    <row r="47" spans="2:22" ht="13.5" thickBot="1">
      <c r="B47" s="4"/>
      <c r="C47" s="7" t="s">
        <v>171</v>
      </c>
      <c r="D47" s="77"/>
      <c r="E47" s="5"/>
      <c r="F47" s="5"/>
      <c r="G47" s="17"/>
      <c r="H47" s="5"/>
      <c r="I47" s="18"/>
      <c r="J47" s="5"/>
      <c r="K47" s="7" t="s">
        <v>171</v>
      </c>
      <c r="L47" s="77"/>
      <c r="M47" s="5"/>
      <c r="N47" s="6"/>
      <c r="R47" s="4"/>
      <c r="S47" s="5"/>
      <c r="T47" s="5"/>
      <c r="U47" s="86"/>
      <c r="V47" s="6"/>
    </row>
    <row r="48" spans="2:22" ht="13.5" thickBot="1">
      <c r="B48" s="4"/>
      <c r="C48" s="7" t="s">
        <v>22</v>
      </c>
      <c r="D48" s="78">
        <v>0.25</v>
      </c>
      <c r="E48" s="5"/>
      <c r="F48" s="5"/>
      <c r="G48" s="17"/>
      <c r="H48" s="5" t="s">
        <v>33</v>
      </c>
      <c r="I48" s="18"/>
      <c r="J48" s="5"/>
      <c r="K48" s="7" t="s">
        <v>22</v>
      </c>
      <c r="L48" s="78">
        <v>0.5</v>
      </c>
      <c r="M48" s="5"/>
      <c r="N48" s="6"/>
      <c r="R48" s="4"/>
      <c r="S48" s="5" t="s">
        <v>114</v>
      </c>
      <c r="T48" s="5"/>
      <c r="U48" s="86"/>
      <c r="V48" s="6"/>
    </row>
    <row r="49" spans="2:22" ht="13.5" thickBot="1">
      <c r="B49" s="4"/>
      <c r="C49" s="7" t="s">
        <v>23</v>
      </c>
      <c r="D49" s="75" t="s">
        <v>167</v>
      </c>
      <c r="E49" s="5"/>
      <c r="F49" s="5"/>
      <c r="G49" s="17"/>
      <c r="H49" s="75" t="s">
        <v>168</v>
      </c>
      <c r="I49" s="18"/>
      <c r="J49" s="5"/>
      <c r="K49" s="7" t="s">
        <v>23</v>
      </c>
      <c r="L49" s="75" t="s">
        <v>166</v>
      </c>
      <c r="M49" s="5"/>
      <c r="N49" s="6"/>
      <c r="R49" s="4"/>
      <c r="S49" s="85" t="s">
        <v>115</v>
      </c>
      <c r="T49" s="5"/>
      <c r="U49" s="86"/>
      <c r="V49" s="6"/>
    </row>
    <row r="50" spans="2:22" ht="12.75">
      <c r="B50" s="4"/>
      <c r="C50" s="5"/>
      <c r="D50" s="5"/>
      <c r="E50" s="5"/>
      <c r="F50" s="5"/>
      <c r="G50" s="17"/>
      <c r="H50" s="5"/>
      <c r="I50" s="18"/>
      <c r="J50" s="5"/>
      <c r="K50" s="5"/>
      <c r="L50" s="5"/>
      <c r="M50" s="5"/>
      <c r="N50" s="6"/>
      <c r="R50" s="4"/>
      <c r="S50" s="86" t="s">
        <v>116</v>
      </c>
      <c r="T50" s="5"/>
      <c r="U50" s="86"/>
      <c r="V50" s="6"/>
    </row>
    <row r="51" spans="2:22" ht="12.75">
      <c r="B51" s="4"/>
      <c r="C51" s="5"/>
      <c r="D51" s="5"/>
      <c r="E51" s="5"/>
      <c r="F51" s="5"/>
      <c r="G51" s="17"/>
      <c r="H51" s="5"/>
      <c r="I51" s="18"/>
      <c r="J51" s="5"/>
      <c r="K51" s="13"/>
      <c r="L51" s="5"/>
      <c r="M51" s="5"/>
      <c r="N51" s="6"/>
      <c r="R51" s="4"/>
      <c r="S51" s="86" t="s">
        <v>117</v>
      </c>
      <c r="T51" s="5"/>
      <c r="U51" s="86"/>
      <c r="V51" s="6"/>
    </row>
    <row r="52" spans="2:31" s="47" customFormat="1" ht="13.5" thickBot="1">
      <c r="B52" s="8"/>
      <c r="C52" s="9"/>
      <c r="D52" s="9"/>
      <c r="E52" s="9"/>
      <c r="F52" s="9"/>
      <c r="G52" s="28"/>
      <c r="H52" s="9"/>
      <c r="I52" s="29"/>
      <c r="J52" s="9"/>
      <c r="K52" s="9"/>
      <c r="L52" s="9"/>
      <c r="M52" s="9"/>
      <c r="N52" s="10"/>
      <c r="O52"/>
      <c r="P52"/>
      <c r="Q52"/>
      <c r="R52" s="4"/>
      <c r="S52" s="86"/>
      <c r="T52" s="5"/>
      <c r="U52" s="86"/>
      <c r="V52" s="6"/>
      <c r="W52"/>
      <c r="X52"/>
      <c r="Y52"/>
      <c r="Z52"/>
      <c r="AA52"/>
      <c r="AB52"/>
      <c r="AC52"/>
      <c r="AD52"/>
      <c r="AE52"/>
    </row>
    <row r="53" spans="2:22" ht="13.5" thickBo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R53" s="4"/>
      <c r="S53" s="86"/>
      <c r="T53" s="5"/>
      <c r="U53" s="86"/>
      <c r="V53" s="6"/>
    </row>
    <row r="54" spans="2:22" ht="12.75">
      <c r="B54" s="32" t="s">
        <v>36</v>
      </c>
      <c r="C54" s="33"/>
      <c r="D54" s="57" t="s">
        <v>76</v>
      </c>
      <c r="E54" s="57" t="s">
        <v>79</v>
      </c>
      <c r="F54" s="57" t="s">
        <v>77</v>
      </c>
      <c r="G54" s="3"/>
      <c r="H54" s="32" t="s">
        <v>52</v>
      </c>
      <c r="I54" s="2"/>
      <c r="J54" s="2"/>
      <c r="K54" s="2"/>
      <c r="L54" s="2"/>
      <c r="M54" s="2"/>
      <c r="N54" s="3"/>
      <c r="R54" s="4"/>
      <c r="S54" s="86"/>
      <c r="T54" s="5"/>
      <c r="U54" s="86"/>
      <c r="V54" s="6"/>
    </row>
    <row r="55" spans="2:22" ht="13.5" thickBot="1">
      <c r="B55" s="34"/>
      <c r="C55" s="36"/>
      <c r="D55" s="55">
        <v>-5</v>
      </c>
      <c r="E55" s="55">
        <v>0</v>
      </c>
      <c r="F55" s="56" t="s">
        <v>78</v>
      </c>
      <c r="G55" s="6"/>
      <c r="H55" s="4"/>
      <c r="I55" s="90" t="s">
        <v>169</v>
      </c>
      <c r="J55" s="91"/>
      <c r="K55" s="91"/>
      <c r="L55" s="91"/>
      <c r="M55" s="92"/>
      <c r="N55" s="44"/>
      <c r="R55" s="4"/>
      <c r="S55" s="86"/>
      <c r="T55" s="5"/>
      <c r="U55" s="86"/>
      <c r="V55" s="6"/>
    </row>
    <row r="56" spans="2:23" ht="12.75">
      <c r="B56" s="4"/>
      <c r="C56" s="38"/>
      <c r="D56" s="39" t="s">
        <v>80</v>
      </c>
      <c r="E56" s="39" t="s">
        <v>81</v>
      </c>
      <c r="F56" s="40" t="s">
        <v>82</v>
      </c>
      <c r="G56" s="6"/>
      <c r="H56" s="4"/>
      <c r="I56" s="93"/>
      <c r="J56" s="94"/>
      <c r="K56" s="94"/>
      <c r="L56" s="94"/>
      <c r="M56" s="95"/>
      <c r="N56" s="44"/>
      <c r="R56" s="4"/>
      <c r="S56" s="86"/>
      <c r="T56" s="5"/>
      <c r="U56" s="86"/>
      <c r="V56" s="6"/>
      <c r="W56" s="47"/>
    </row>
    <row r="57" spans="2:31" ht="12.75">
      <c r="B57" s="4"/>
      <c r="C57" s="41" t="s">
        <v>37</v>
      </c>
      <c r="D57" s="71">
        <v>-5</v>
      </c>
      <c r="E57" s="71">
        <v>5</v>
      </c>
      <c r="F57" s="73">
        <v>0</v>
      </c>
      <c r="G57" s="6"/>
      <c r="H57" s="4"/>
      <c r="I57" s="93"/>
      <c r="J57" s="94"/>
      <c r="K57" s="94"/>
      <c r="L57" s="94"/>
      <c r="M57" s="95"/>
      <c r="N57" s="44"/>
      <c r="R57" s="4"/>
      <c r="S57" s="87"/>
      <c r="T57" s="5"/>
      <c r="U57" s="86"/>
      <c r="V57" s="6"/>
      <c r="AB57" s="47"/>
      <c r="AC57" s="47"/>
      <c r="AD57" s="47"/>
      <c r="AE57" s="47"/>
    </row>
    <row r="58" spans="2:22" ht="12.75">
      <c r="B58" s="4"/>
      <c r="C58" s="41" t="s">
        <v>38</v>
      </c>
      <c r="D58" s="71">
        <v>-4</v>
      </c>
      <c r="E58" s="71">
        <v>4</v>
      </c>
      <c r="F58" s="73">
        <v>1</v>
      </c>
      <c r="G58" s="6"/>
      <c r="H58" s="4"/>
      <c r="I58" s="93"/>
      <c r="J58" s="94"/>
      <c r="K58" s="94"/>
      <c r="L58" s="94"/>
      <c r="M58" s="95"/>
      <c r="N58" s="44"/>
      <c r="R58" s="4"/>
      <c r="S58" s="5"/>
      <c r="T58" s="5"/>
      <c r="U58" s="86"/>
      <c r="V58" s="6"/>
    </row>
    <row r="59" spans="2:27" ht="12.75">
      <c r="B59" s="4"/>
      <c r="C59" s="41" t="s">
        <v>39</v>
      </c>
      <c r="D59" s="71">
        <v>-3</v>
      </c>
      <c r="E59" s="71">
        <v>3</v>
      </c>
      <c r="F59" s="73">
        <v>2</v>
      </c>
      <c r="G59" s="6"/>
      <c r="H59" s="4"/>
      <c r="I59" s="93"/>
      <c r="J59" s="94"/>
      <c r="K59" s="94"/>
      <c r="L59" s="94"/>
      <c r="M59" s="95"/>
      <c r="N59" s="44"/>
      <c r="R59" s="4"/>
      <c r="S59" s="5"/>
      <c r="T59" s="5"/>
      <c r="U59" s="86"/>
      <c r="V59" s="6"/>
      <c r="X59" s="47"/>
      <c r="Y59" s="47"/>
      <c r="Z59" s="47"/>
      <c r="AA59" s="47"/>
    </row>
    <row r="60" spans="2:22" ht="12.75">
      <c r="B60" s="4"/>
      <c r="C60" s="41" t="s">
        <v>40</v>
      </c>
      <c r="D60" s="71">
        <v>-2</v>
      </c>
      <c r="E60" s="71">
        <v>2</v>
      </c>
      <c r="F60" s="73">
        <v>3</v>
      </c>
      <c r="G60" s="6"/>
      <c r="H60" s="4"/>
      <c r="I60" s="96"/>
      <c r="J60" s="97"/>
      <c r="K60" s="97"/>
      <c r="L60" s="97"/>
      <c r="M60" s="98"/>
      <c r="N60" s="44"/>
      <c r="O60" s="47"/>
      <c r="P60" s="47"/>
      <c r="Q60" s="47"/>
      <c r="R60" s="4"/>
      <c r="S60" s="5"/>
      <c r="T60" s="5"/>
      <c r="U60" s="86"/>
      <c r="V60" s="6"/>
    </row>
    <row r="61" spans="2:22" ht="12.75">
      <c r="B61" s="4"/>
      <c r="C61" s="41" t="s">
        <v>41</v>
      </c>
      <c r="D61" s="71">
        <v>-1</v>
      </c>
      <c r="E61" s="71">
        <v>1</v>
      </c>
      <c r="F61" s="73">
        <v>4</v>
      </c>
      <c r="G61" s="6"/>
      <c r="H61" s="34" t="s">
        <v>53</v>
      </c>
      <c r="I61" s="5"/>
      <c r="J61" s="5"/>
      <c r="K61" s="5"/>
      <c r="L61" s="5"/>
      <c r="M61" s="5"/>
      <c r="N61" s="6"/>
      <c r="R61" s="4"/>
      <c r="S61" s="5"/>
      <c r="T61" s="5"/>
      <c r="U61" s="86"/>
      <c r="V61" s="6"/>
    </row>
    <row r="62" spans="2:22" ht="12.75">
      <c r="B62" s="4"/>
      <c r="C62" s="41" t="s">
        <v>42</v>
      </c>
      <c r="D62" s="71">
        <v>0</v>
      </c>
      <c r="E62" s="71">
        <v>5</v>
      </c>
      <c r="F62" s="73">
        <v>5</v>
      </c>
      <c r="G62" s="6"/>
      <c r="H62" s="4"/>
      <c r="I62" s="90" t="s">
        <v>170</v>
      </c>
      <c r="J62" s="91"/>
      <c r="K62" s="91"/>
      <c r="L62" s="91"/>
      <c r="M62" s="92"/>
      <c r="N62" s="44"/>
      <c r="R62" s="4"/>
      <c r="S62" s="5"/>
      <c r="T62" s="5"/>
      <c r="U62" s="86"/>
      <c r="V62" s="6"/>
    </row>
    <row r="63" spans="2:22" ht="12.75">
      <c r="B63" s="4"/>
      <c r="C63" s="41" t="s">
        <v>43</v>
      </c>
      <c r="D63" s="71">
        <v>1</v>
      </c>
      <c r="E63" s="71">
        <v>0</v>
      </c>
      <c r="F63" s="73">
        <v>4</v>
      </c>
      <c r="G63" s="6"/>
      <c r="H63" s="4"/>
      <c r="I63" s="93"/>
      <c r="J63" s="94"/>
      <c r="K63" s="94"/>
      <c r="L63" s="94"/>
      <c r="M63" s="95"/>
      <c r="N63" s="44"/>
      <c r="R63" s="4"/>
      <c r="S63" s="5"/>
      <c r="T63" s="5"/>
      <c r="U63" s="86"/>
      <c r="V63" s="6"/>
    </row>
    <row r="64" spans="2:22" ht="12.75">
      <c r="B64" s="4"/>
      <c r="C64" s="41" t="s">
        <v>44</v>
      </c>
      <c r="D64" s="71">
        <v>2</v>
      </c>
      <c r="E64" s="71">
        <v>-1</v>
      </c>
      <c r="F64" s="73">
        <v>3</v>
      </c>
      <c r="G64" s="6"/>
      <c r="H64" s="4"/>
      <c r="I64" s="93"/>
      <c r="J64" s="94"/>
      <c r="K64" s="94"/>
      <c r="L64" s="94"/>
      <c r="M64" s="95"/>
      <c r="N64" s="44"/>
      <c r="R64" s="4"/>
      <c r="S64" s="5"/>
      <c r="T64" s="5"/>
      <c r="U64" s="86"/>
      <c r="V64" s="6"/>
    </row>
    <row r="65" spans="2:22" ht="12.75">
      <c r="B65" s="4"/>
      <c r="C65" s="41" t="s">
        <v>45</v>
      </c>
      <c r="D65" s="71">
        <v>3</v>
      </c>
      <c r="E65" s="71">
        <v>-2</v>
      </c>
      <c r="F65" s="73">
        <v>2</v>
      </c>
      <c r="G65" s="6"/>
      <c r="H65" s="4"/>
      <c r="I65" s="93"/>
      <c r="J65" s="94"/>
      <c r="K65" s="94"/>
      <c r="L65" s="94"/>
      <c r="M65" s="95"/>
      <c r="N65" s="44"/>
      <c r="R65" s="4"/>
      <c r="S65" s="5"/>
      <c r="T65" s="5"/>
      <c r="U65" s="86"/>
      <c r="V65" s="6"/>
    </row>
    <row r="66" spans="2:22" ht="12.75">
      <c r="B66" s="4"/>
      <c r="C66" s="41" t="s">
        <v>46</v>
      </c>
      <c r="D66" s="71">
        <v>4</v>
      </c>
      <c r="E66" s="71">
        <v>-3</v>
      </c>
      <c r="F66" s="73">
        <v>1</v>
      </c>
      <c r="G66" s="6"/>
      <c r="H66" s="4"/>
      <c r="I66" s="96"/>
      <c r="J66" s="97"/>
      <c r="K66" s="97"/>
      <c r="L66" s="97"/>
      <c r="M66" s="98"/>
      <c r="N66" s="44"/>
      <c r="R66" s="4"/>
      <c r="S66" s="5"/>
      <c r="T66" s="5"/>
      <c r="U66" s="86"/>
      <c r="V66" s="6"/>
    </row>
    <row r="67" spans="2:22" ht="12.75">
      <c r="B67" s="4"/>
      <c r="C67" s="41" t="s">
        <v>47</v>
      </c>
      <c r="D67" s="71">
        <v>5</v>
      </c>
      <c r="E67" s="71">
        <v>-4</v>
      </c>
      <c r="F67" s="73">
        <v>0</v>
      </c>
      <c r="G67" s="6"/>
      <c r="H67" s="4"/>
      <c r="I67" s="68" t="s">
        <v>187</v>
      </c>
      <c r="J67" s="68" t="s">
        <v>188</v>
      </c>
      <c r="K67" s="68" t="s">
        <v>189</v>
      </c>
      <c r="L67" s="66"/>
      <c r="M67" s="66"/>
      <c r="N67" s="44"/>
      <c r="R67" s="4"/>
      <c r="S67" s="5"/>
      <c r="T67" s="5"/>
      <c r="U67" s="86"/>
      <c r="V67" s="6"/>
    </row>
    <row r="68" spans="2:22" ht="12.75">
      <c r="B68" s="4"/>
      <c r="C68" s="41" t="s">
        <v>48</v>
      </c>
      <c r="D68" s="71">
        <v>4</v>
      </c>
      <c r="E68" s="71">
        <v>-5</v>
      </c>
      <c r="F68" s="73">
        <v>-1</v>
      </c>
      <c r="G68" s="6"/>
      <c r="H68" s="67" t="s">
        <v>190</v>
      </c>
      <c r="I68" s="84"/>
      <c r="J68" s="84"/>
      <c r="K68" s="84"/>
      <c r="L68" s="66"/>
      <c r="M68" s="66"/>
      <c r="N68" s="44"/>
      <c r="R68" s="4"/>
      <c r="S68" s="5"/>
      <c r="T68" s="5"/>
      <c r="U68" s="86"/>
      <c r="V68" s="6"/>
    </row>
    <row r="69" spans="2:22" ht="12.75">
      <c r="B69" s="4"/>
      <c r="C69" s="41" t="s">
        <v>50</v>
      </c>
      <c r="D69" s="71">
        <v>3</v>
      </c>
      <c r="E69" s="71">
        <v>0</v>
      </c>
      <c r="F69" s="73">
        <v>-2</v>
      </c>
      <c r="G69" s="6"/>
      <c r="H69" s="69" t="s">
        <v>183</v>
      </c>
      <c r="I69" s="66">
        <f>AG4</f>
        <v>59.6</v>
      </c>
      <c r="J69" s="66">
        <f>AH4</f>
        <v>59.9</v>
      </c>
      <c r="K69" s="66">
        <f>AI4</f>
        <v>60.5</v>
      </c>
      <c r="L69" s="66"/>
      <c r="M69" s="66"/>
      <c r="N69" s="44"/>
      <c r="R69" s="4"/>
      <c r="S69" s="5"/>
      <c r="T69" s="5"/>
      <c r="U69" s="87"/>
      <c r="V69" s="6"/>
    </row>
    <row r="70" spans="2:22" ht="13.5" thickBot="1">
      <c r="B70" s="4"/>
      <c r="C70" s="41" t="s">
        <v>49</v>
      </c>
      <c r="D70" s="71">
        <v>2</v>
      </c>
      <c r="E70" s="71">
        <v>1</v>
      </c>
      <c r="F70" s="73">
        <v>-3</v>
      </c>
      <c r="G70" s="6"/>
      <c r="H70" s="69" t="s">
        <v>196</v>
      </c>
      <c r="I70" s="66">
        <f>AG8</f>
        <v>59.6</v>
      </c>
      <c r="J70" s="66">
        <f>AH8</f>
        <v>59.9</v>
      </c>
      <c r="K70" s="66">
        <f>AI8</f>
        <v>60.5</v>
      </c>
      <c r="L70" s="66"/>
      <c r="M70" s="66"/>
      <c r="N70" s="44"/>
      <c r="R70" s="8"/>
      <c r="S70" s="9"/>
      <c r="T70" s="9"/>
      <c r="U70" s="9"/>
      <c r="V70" s="10"/>
    </row>
    <row r="71" spans="2:14" ht="13.5" thickBot="1">
      <c r="B71" s="4"/>
      <c r="C71" s="42" t="s">
        <v>51</v>
      </c>
      <c r="D71" s="82">
        <v>1</v>
      </c>
      <c r="E71" s="82">
        <v>2</v>
      </c>
      <c r="F71" s="83">
        <v>-4</v>
      </c>
      <c r="G71" s="6"/>
      <c r="H71" s="4"/>
      <c r="I71" s="66"/>
      <c r="J71" s="66"/>
      <c r="K71" s="66"/>
      <c r="L71" s="66"/>
      <c r="M71" s="66"/>
      <c r="N71" s="44"/>
    </row>
    <row r="72" spans="2:14" ht="13.5" thickBot="1">
      <c r="B72" s="8"/>
      <c r="C72" s="9"/>
      <c r="D72" s="9"/>
      <c r="E72" s="9"/>
      <c r="F72" s="9"/>
      <c r="G72" s="10"/>
      <c r="H72" s="8"/>
      <c r="I72" s="45"/>
      <c r="J72" s="45"/>
      <c r="K72" s="45"/>
      <c r="L72" s="45"/>
      <c r="M72" s="45"/>
      <c r="N72" s="46"/>
    </row>
  </sheetData>
  <sheetProtection sheet="1" objects="1" scenarios="1"/>
  <mergeCells count="4">
    <mergeCell ref="I55:M60"/>
    <mergeCell ref="C5:E6"/>
    <mergeCell ref="I62:M66"/>
    <mergeCell ref="O16:Q16"/>
  </mergeCells>
  <conditionalFormatting sqref="I69:K70">
    <cfRule type="cellIs" priority="1" dxfId="0" operator="greaterThan" stopIfTrue="1">
      <formula>I$68</formula>
    </cfRule>
  </conditionalFormatting>
  <dataValidations count="7">
    <dataValidation type="list" allowBlank="1" showInputMessage="1" showErrorMessage="1" sqref="I3">
      <formula1>$S$3:$S$8</formula1>
    </dataValidation>
    <dataValidation type="list" allowBlank="1" showInputMessage="1" showErrorMessage="1" sqref="I4">
      <formula1>$S$10:$S$15</formula1>
    </dataValidation>
    <dataValidation type="list" allowBlank="1" showInputMessage="1" showErrorMessage="1" sqref="K5:K6">
      <formula1>$S$17:$S$24</formula1>
    </dataValidation>
    <dataValidation type="list" allowBlank="1" showInputMessage="1" showErrorMessage="1" sqref="C3">
      <formula1>$U$10:$U$69</formula1>
    </dataValidation>
    <dataValidation type="list" allowBlank="1" showInputMessage="1" showErrorMessage="1" sqref="K3">
      <formula1>$S$29:$S$34</formula1>
    </dataValidation>
    <dataValidation type="list" allowBlank="1" showInputMessage="1" showErrorMessage="1" sqref="K4">
      <formula1>$S$38:$S$43</formula1>
    </dataValidation>
    <dataValidation type="list" allowBlank="1" showInputMessage="1" showErrorMessage="1" sqref="H49 H11">
      <formula1>$S$49:$S$57</formula1>
    </dataValidation>
  </dataValidations>
  <printOptions/>
  <pageMargins left="0.75" right="0.75" top="1" bottom="1" header="0.5" footer="0.5"/>
  <pageSetup fitToHeight="1" fitToWidth="1" horizontalDpi="600" verticalDpi="600" orientation="portrait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F1002"/>
  <sheetViews>
    <sheetView workbookViewId="0" topLeftCell="A1">
      <selection activeCell="O7" sqref="O7"/>
    </sheetView>
  </sheetViews>
  <sheetFormatPr defaultColWidth="9.140625" defaultRowHeight="12.75"/>
  <cols>
    <col min="2" max="2" width="6.00390625" style="0" bestFit="1" customWidth="1"/>
  </cols>
  <sheetData>
    <row r="1" spans="1:136" s="37" customFormat="1" ht="25.5" customHeight="1">
      <c r="A1" s="62">
        <v>5</v>
      </c>
      <c r="B1" s="105" t="s">
        <v>2</v>
      </c>
      <c r="C1" s="105"/>
      <c r="D1" s="105"/>
      <c r="E1" s="105"/>
      <c r="F1" s="105"/>
      <c r="G1" s="105" t="s">
        <v>5</v>
      </c>
      <c r="H1" s="105"/>
      <c r="I1" s="105"/>
      <c r="J1" s="105"/>
      <c r="K1" s="105"/>
      <c r="L1" s="105"/>
      <c r="M1" s="105"/>
      <c r="N1" s="105"/>
      <c r="O1" s="105" t="s">
        <v>10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 t="s">
        <v>28</v>
      </c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 t="s">
        <v>64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 t="s">
        <v>65</v>
      </c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 t="s">
        <v>67</v>
      </c>
      <c r="BP1" s="105"/>
      <c r="BQ1" s="105" t="s">
        <v>68</v>
      </c>
      <c r="BR1" s="105"/>
      <c r="BS1" s="105"/>
      <c r="BT1" s="105"/>
      <c r="BU1" s="105"/>
      <c r="BV1" s="105" t="s">
        <v>75</v>
      </c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EE1" s="37" t="s">
        <v>160</v>
      </c>
      <c r="EF1" s="37">
        <v>1</v>
      </c>
    </row>
    <row r="2" spans="1:123" s="37" customFormat="1" ht="38.25">
      <c r="A2" s="37" t="s">
        <v>161</v>
      </c>
      <c r="B2" s="37" t="s">
        <v>0</v>
      </c>
      <c r="C2" s="37" t="s">
        <v>1</v>
      </c>
      <c r="D2" s="37" t="s">
        <v>74</v>
      </c>
      <c r="E2" s="37" t="s">
        <v>3</v>
      </c>
      <c r="F2" s="37" t="s">
        <v>2</v>
      </c>
      <c r="G2" s="37" t="s">
        <v>87</v>
      </c>
      <c r="H2" s="37" t="s">
        <v>88</v>
      </c>
      <c r="I2" s="37" t="s">
        <v>89</v>
      </c>
      <c r="J2" s="37" t="s">
        <v>162</v>
      </c>
      <c r="K2" s="37" t="s">
        <v>6</v>
      </c>
      <c r="L2" s="37" t="s">
        <v>7</v>
      </c>
      <c r="M2" s="37" t="s">
        <v>54</v>
      </c>
      <c r="N2" s="37" t="s">
        <v>55</v>
      </c>
      <c r="O2" s="37" t="s">
        <v>11</v>
      </c>
      <c r="P2" s="37" t="s">
        <v>12</v>
      </c>
      <c r="Q2" s="37" t="s">
        <v>13</v>
      </c>
      <c r="R2" s="37" t="s">
        <v>56</v>
      </c>
      <c r="S2" s="37" t="s">
        <v>57</v>
      </c>
      <c r="T2" s="37" t="s">
        <v>58</v>
      </c>
      <c r="U2" s="37" t="s">
        <v>59</v>
      </c>
      <c r="V2" s="37" t="s">
        <v>20</v>
      </c>
      <c r="W2" s="37" t="s">
        <v>60</v>
      </c>
      <c r="X2" s="37" t="s">
        <v>61</v>
      </c>
      <c r="Y2" s="37" t="s">
        <v>62</v>
      </c>
      <c r="Z2" s="37" t="s">
        <v>63</v>
      </c>
      <c r="AA2" s="37" t="s">
        <v>24</v>
      </c>
      <c r="AB2" s="37" t="s">
        <v>11</v>
      </c>
      <c r="AC2" s="37" t="s">
        <v>12</v>
      </c>
      <c r="AD2" s="37" t="s">
        <v>13</v>
      </c>
      <c r="AE2" s="37" t="s">
        <v>56</v>
      </c>
      <c r="AF2" s="37" t="s">
        <v>57</v>
      </c>
      <c r="AG2" s="37" t="s">
        <v>58</v>
      </c>
      <c r="AH2" s="37" t="s">
        <v>59</v>
      </c>
      <c r="AI2" s="37" t="s">
        <v>20</v>
      </c>
      <c r="AJ2" s="37" t="s">
        <v>60</v>
      </c>
      <c r="AK2" s="37" t="s">
        <v>61</v>
      </c>
      <c r="AL2" s="37" t="s">
        <v>62</v>
      </c>
      <c r="AM2" s="37" t="s">
        <v>63</v>
      </c>
      <c r="AN2" s="37" t="s">
        <v>24</v>
      </c>
      <c r="AO2" s="37" t="s">
        <v>11</v>
      </c>
      <c r="AP2" s="37" t="s">
        <v>12</v>
      </c>
      <c r="AQ2" s="37" t="s">
        <v>13</v>
      </c>
      <c r="AR2" s="37" t="s">
        <v>56</v>
      </c>
      <c r="AS2" s="37" t="s">
        <v>57</v>
      </c>
      <c r="AT2" s="37" t="s">
        <v>58</v>
      </c>
      <c r="AU2" s="37" t="s">
        <v>59</v>
      </c>
      <c r="AV2" s="37" t="s">
        <v>20</v>
      </c>
      <c r="AW2" s="37" t="s">
        <v>60</v>
      </c>
      <c r="AX2" s="37" t="s">
        <v>61</v>
      </c>
      <c r="AY2" s="37" t="s">
        <v>62</v>
      </c>
      <c r="AZ2" s="37" t="s">
        <v>63</v>
      </c>
      <c r="BA2" s="37" t="s">
        <v>24</v>
      </c>
      <c r="BB2" s="37" t="s">
        <v>11</v>
      </c>
      <c r="BC2" s="37" t="s">
        <v>12</v>
      </c>
      <c r="BD2" s="37" t="s">
        <v>13</v>
      </c>
      <c r="BE2" s="37" t="s">
        <v>56</v>
      </c>
      <c r="BF2" s="37" t="s">
        <v>57</v>
      </c>
      <c r="BG2" s="37" t="s">
        <v>58</v>
      </c>
      <c r="BH2" s="37" t="s">
        <v>59</v>
      </c>
      <c r="BI2" s="37" t="s">
        <v>20</v>
      </c>
      <c r="BJ2" s="37" t="s">
        <v>60</v>
      </c>
      <c r="BK2" s="37" t="s">
        <v>61</v>
      </c>
      <c r="BL2" s="37" t="s">
        <v>62</v>
      </c>
      <c r="BM2" s="37" t="s">
        <v>63</v>
      </c>
      <c r="BN2" s="37" t="s">
        <v>24</v>
      </c>
      <c r="BO2" s="37" t="s">
        <v>66</v>
      </c>
      <c r="BP2" s="37" t="s">
        <v>33</v>
      </c>
      <c r="BQ2" s="37" t="s">
        <v>69</v>
      </c>
      <c r="BR2" s="37" t="s">
        <v>70</v>
      </c>
      <c r="BS2" s="37" t="s">
        <v>71</v>
      </c>
      <c r="BT2" s="37" t="s">
        <v>72</v>
      </c>
      <c r="BU2" s="37" t="s">
        <v>73</v>
      </c>
      <c r="BV2" s="37" t="s">
        <v>119</v>
      </c>
      <c r="BW2" s="37" t="s">
        <v>120</v>
      </c>
      <c r="BX2" s="37" t="s">
        <v>121</v>
      </c>
      <c r="BY2" s="37" t="s">
        <v>122</v>
      </c>
      <c r="BZ2" s="37" t="s">
        <v>123</v>
      </c>
      <c r="CA2" s="37" t="s">
        <v>124</v>
      </c>
      <c r="CB2" s="37" t="s">
        <v>125</v>
      </c>
      <c r="CC2" s="37" t="s">
        <v>126</v>
      </c>
      <c r="CD2" s="37" t="s">
        <v>127</v>
      </c>
      <c r="CE2" s="37" t="s">
        <v>128</v>
      </c>
      <c r="CF2" s="37" t="s">
        <v>129</v>
      </c>
      <c r="CG2" s="37" t="s">
        <v>130</v>
      </c>
      <c r="CH2" s="37" t="s">
        <v>131</v>
      </c>
      <c r="CI2" s="37" t="s">
        <v>132</v>
      </c>
      <c r="CJ2" s="37" t="s">
        <v>133</v>
      </c>
      <c r="CK2" s="37" t="s">
        <v>134</v>
      </c>
      <c r="CL2" s="37" t="s">
        <v>135</v>
      </c>
      <c r="CM2" s="37" t="s">
        <v>136</v>
      </c>
      <c r="CN2" s="37" t="s">
        <v>137</v>
      </c>
      <c r="CO2" s="37" t="s">
        <v>138</v>
      </c>
      <c r="CP2" s="37" t="s">
        <v>139</v>
      </c>
      <c r="CQ2" s="37" t="s">
        <v>140</v>
      </c>
      <c r="CR2" s="37" t="s">
        <v>141</v>
      </c>
      <c r="CS2" s="37" t="s">
        <v>142</v>
      </c>
      <c r="CT2" s="37" t="s">
        <v>143</v>
      </c>
      <c r="CU2" s="37" t="s">
        <v>144</v>
      </c>
      <c r="CV2" s="37" t="s">
        <v>145</v>
      </c>
      <c r="CW2" s="37" t="s">
        <v>146</v>
      </c>
      <c r="CX2" s="37" t="s">
        <v>173</v>
      </c>
      <c r="CY2" s="37" t="s">
        <v>174</v>
      </c>
      <c r="CZ2" s="37" t="s">
        <v>175</v>
      </c>
      <c r="DA2" s="37" t="s">
        <v>147</v>
      </c>
      <c r="DB2" s="37" t="s">
        <v>176</v>
      </c>
      <c r="DC2" s="37" t="s">
        <v>177</v>
      </c>
      <c r="DD2" s="37" t="s">
        <v>178</v>
      </c>
      <c r="DE2" s="37" t="s">
        <v>148</v>
      </c>
      <c r="DF2" s="37" t="s">
        <v>149</v>
      </c>
      <c r="DG2" s="37" t="s">
        <v>150</v>
      </c>
      <c r="DH2" s="37" t="s">
        <v>151</v>
      </c>
      <c r="DI2" s="37" t="s">
        <v>152</v>
      </c>
      <c r="DJ2" s="37" t="s">
        <v>153</v>
      </c>
      <c r="DK2" s="37" t="s">
        <v>154</v>
      </c>
      <c r="DL2" s="37" t="s">
        <v>155</v>
      </c>
      <c r="DM2" s="37" t="s">
        <v>156</v>
      </c>
      <c r="DN2" s="37" t="s">
        <v>157</v>
      </c>
      <c r="DO2" s="37" t="s">
        <v>158</v>
      </c>
      <c r="DP2" s="37" t="s">
        <v>159</v>
      </c>
      <c r="DQ2" s="37" t="s">
        <v>186</v>
      </c>
      <c r="DR2" s="37" t="s">
        <v>191</v>
      </c>
      <c r="DS2" s="37" t="s">
        <v>192</v>
      </c>
    </row>
    <row r="3" spans="1:120" ht="12.75">
      <c r="A3">
        <v>1</v>
      </c>
      <c r="B3" s="43" t="s">
        <v>108</v>
      </c>
      <c r="C3" s="63">
        <v>40474</v>
      </c>
      <c r="D3">
        <v>0.5979166666666667</v>
      </c>
      <c r="E3">
        <v>1</v>
      </c>
      <c r="F3" t="s">
        <v>163</v>
      </c>
      <c r="G3" t="s">
        <v>84</v>
      </c>
      <c r="H3" t="s">
        <v>86</v>
      </c>
      <c r="I3">
        <v>10</v>
      </c>
      <c r="J3" t="s">
        <v>97</v>
      </c>
      <c r="K3" t="s">
        <v>101</v>
      </c>
      <c r="L3" t="s">
        <v>104</v>
      </c>
      <c r="M3">
        <v>64</v>
      </c>
      <c r="N3">
        <v>60</v>
      </c>
      <c r="O3">
        <v>1</v>
      </c>
      <c r="P3">
        <v>32</v>
      </c>
      <c r="Q3">
        <v>40</v>
      </c>
      <c r="R3">
        <v>200</v>
      </c>
      <c r="S3">
        <v>195</v>
      </c>
      <c r="T3">
        <v>190</v>
      </c>
      <c r="U3">
        <v>5</v>
      </c>
      <c r="V3">
        <v>5</v>
      </c>
      <c r="W3">
        <v>-2</v>
      </c>
      <c r="Y3" s="64">
        <v>0.0625</v>
      </c>
      <c r="Z3" t="s">
        <v>164</v>
      </c>
      <c r="AA3">
        <v>500</v>
      </c>
      <c r="AB3">
        <v>2</v>
      </c>
      <c r="AC3">
        <v>34</v>
      </c>
      <c r="AD3">
        <v>44</v>
      </c>
      <c r="AE3">
        <v>180</v>
      </c>
      <c r="AF3">
        <v>185</v>
      </c>
      <c r="AG3">
        <v>199</v>
      </c>
      <c r="AH3">
        <v>10</v>
      </c>
      <c r="AI3">
        <v>4</v>
      </c>
      <c r="AJ3">
        <v>-3</v>
      </c>
      <c r="AL3">
        <v>0.125</v>
      </c>
      <c r="AM3" t="s">
        <v>166</v>
      </c>
      <c r="AN3">
        <v>510</v>
      </c>
      <c r="AO3">
        <v>3</v>
      </c>
      <c r="AP3">
        <v>35</v>
      </c>
      <c r="AQ3">
        <v>45</v>
      </c>
      <c r="AR3">
        <v>202</v>
      </c>
      <c r="AS3">
        <v>197</v>
      </c>
      <c r="AT3">
        <v>195</v>
      </c>
      <c r="AU3">
        <v>15</v>
      </c>
      <c r="AV3">
        <v>6</v>
      </c>
      <c r="AW3">
        <v>-5</v>
      </c>
      <c r="AY3">
        <v>0.25</v>
      </c>
      <c r="AZ3" t="s">
        <v>167</v>
      </c>
      <c r="BA3">
        <v>490</v>
      </c>
      <c r="BB3">
        <v>4</v>
      </c>
      <c r="BC3">
        <v>36</v>
      </c>
      <c r="BD3">
        <v>46</v>
      </c>
      <c r="BE3">
        <v>206</v>
      </c>
      <c r="BF3">
        <v>199</v>
      </c>
      <c r="BG3">
        <v>188</v>
      </c>
      <c r="BH3">
        <v>20</v>
      </c>
      <c r="BI3">
        <v>7</v>
      </c>
      <c r="BJ3">
        <v>-7</v>
      </c>
      <c r="BL3">
        <v>0.5</v>
      </c>
      <c r="BM3" t="s">
        <v>166</v>
      </c>
      <c r="BN3">
        <v>480</v>
      </c>
      <c r="BO3" t="s">
        <v>165</v>
      </c>
      <c r="BP3" t="s">
        <v>168</v>
      </c>
      <c r="BQ3">
        <v>0.51010101010101</v>
      </c>
      <c r="BR3">
        <v>0.4898989898989899</v>
      </c>
      <c r="BS3">
        <v>0.5</v>
      </c>
      <c r="BT3">
        <v>0.5</v>
      </c>
      <c r="BU3">
        <v>0.5050505050505051</v>
      </c>
      <c r="BV3">
        <v>-5</v>
      </c>
      <c r="BW3">
        <v>5</v>
      </c>
      <c r="BX3">
        <v>0</v>
      </c>
      <c r="BY3">
        <v>-4</v>
      </c>
      <c r="BZ3">
        <v>4</v>
      </c>
      <c r="CA3">
        <v>1</v>
      </c>
      <c r="CB3">
        <v>-3</v>
      </c>
      <c r="CC3">
        <v>3</v>
      </c>
      <c r="CD3">
        <v>2</v>
      </c>
      <c r="CE3">
        <v>-2</v>
      </c>
      <c r="CF3">
        <v>2</v>
      </c>
      <c r="CG3">
        <v>3</v>
      </c>
      <c r="CH3">
        <v>-1</v>
      </c>
      <c r="CI3">
        <v>1</v>
      </c>
      <c r="CJ3">
        <v>4</v>
      </c>
      <c r="CK3">
        <v>0</v>
      </c>
      <c r="CL3">
        <v>5</v>
      </c>
      <c r="CM3">
        <v>5</v>
      </c>
      <c r="CN3">
        <v>1</v>
      </c>
      <c r="CO3">
        <v>0</v>
      </c>
      <c r="CP3">
        <v>4</v>
      </c>
      <c r="CQ3">
        <v>2</v>
      </c>
      <c r="CR3">
        <v>-1</v>
      </c>
      <c r="CS3">
        <v>3</v>
      </c>
      <c r="CT3">
        <v>3</v>
      </c>
      <c r="CU3">
        <v>-2</v>
      </c>
      <c r="CV3">
        <v>2</v>
      </c>
      <c r="CW3">
        <v>4</v>
      </c>
      <c r="CX3">
        <v>-3</v>
      </c>
      <c r="CY3">
        <v>1</v>
      </c>
      <c r="CZ3">
        <v>5</v>
      </c>
      <c r="DA3">
        <v>-4</v>
      </c>
      <c r="DB3">
        <v>0</v>
      </c>
      <c r="DC3">
        <v>4</v>
      </c>
      <c r="DD3">
        <v>-5</v>
      </c>
      <c r="DE3">
        <v>-1</v>
      </c>
      <c r="DF3">
        <v>3</v>
      </c>
      <c r="DG3">
        <v>0</v>
      </c>
      <c r="DH3">
        <v>-2</v>
      </c>
      <c r="DI3">
        <v>2</v>
      </c>
      <c r="DJ3">
        <v>1</v>
      </c>
      <c r="DK3">
        <v>-3</v>
      </c>
      <c r="DL3">
        <v>1</v>
      </c>
      <c r="DM3">
        <v>2</v>
      </c>
      <c r="DN3">
        <v>-4</v>
      </c>
      <c r="DO3" t="s">
        <v>169</v>
      </c>
      <c r="DP3" t="s">
        <v>170</v>
      </c>
    </row>
    <row r="4" spans="1:120" ht="12.75">
      <c r="A4">
        <v>2</v>
      </c>
      <c r="B4" t="s">
        <v>108</v>
      </c>
      <c r="C4" s="63">
        <v>40474</v>
      </c>
      <c r="D4">
        <v>0.5979166666666667</v>
      </c>
      <c r="E4">
        <v>2</v>
      </c>
      <c r="F4" t="s">
        <v>163</v>
      </c>
      <c r="G4" t="s">
        <v>84</v>
      </c>
      <c r="H4" t="s">
        <v>86</v>
      </c>
      <c r="I4">
        <v>10</v>
      </c>
      <c r="J4" t="s">
        <v>97</v>
      </c>
      <c r="K4" t="s">
        <v>101</v>
      </c>
      <c r="L4" t="s">
        <v>104</v>
      </c>
      <c r="M4">
        <v>64</v>
      </c>
      <c r="N4">
        <v>60</v>
      </c>
      <c r="O4">
        <v>1</v>
      </c>
      <c r="P4">
        <v>32</v>
      </c>
      <c r="Q4">
        <v>40</v>
      </c>
      <c r="R4">
        <v>200</v>
      </c>
      <c r="S4">
        <v>195</v>
      </c>
      <c r="T4">
        <v>190</v>
      </c>
      <c r="U4">
        <v>5</v>
      </c>
      <c r="V4">
        <v>5</v>
      </c>
      <c r="W4">
        <v>-2</v>
      </c>
      <c r="Y4" s="64">
        <v>0.0625</v>
      </c>
      <c r="Z4" t="s">
        <v>164</v>
      </c>
      <c r="AA4">
        <v>500</v>
      </c>
      <c r="AB4">
        <v>2</v>
      </c>
      <c r="AC4">
        <v>34</v>
      </c>
      <c r="AD4">
        <v>44</v>
      </c>
      <c r="AE4">
        <v>180</v>
      </c>
      <c r="AF4">
        <v>185</v>
      </c>
      <c r="AG4">
        <v>199</v>
      </c>
      <c r="AH4">
        <v>10</v>
      </c>
      <c r="AI4">
        <v>4</v>
      </c>
      <c r="AJ4">
        <v>-3</v>
      </c>
      <c r="AL4">
        <v>0.125</v>
      </c>
      <c r="AM4" t="s">
        <v>166</v>
      </c>
      <c r="AN4">
        <v>510</v>
      </c>
      <c r="AO4">
        <v>3</v>
      </c>
      <c r="AP4">
        <v>35</v>
      </c>
      <c r="AQ4">
        <v>45</v>
      </c>
      <c r="AR4">
        <v>202</v>
      </c>
      <c r="AS4">
        <v>197</v>
      </c>
      <c r="AT4">
        <v>195</v>
      </c>
      <c r="AU4">
        <v>15</v>
      </c>
      <c r="AV4">
        <v>6</v>
      </c>
      <c r="AW4">
        <v>-5</v>
      </c>
      <c r="AY4">
        <v>0.25</v>
      </c>
      <c r="AZ4" t="s">
        <v>167</v>
      </c>
      <c r="BA4">
        <v>490</v>
      </c>
      <c r="BB4">
        <v>4</v>
      </c>
      <c r="BC4">
        <v>36</v>
      </c>
      <c r="BD4">
        <v>46</v>
      </c>
      <c r="BE4">
        <v>206</v>
      </c>
      <c r="BF4">
        <v>199</v>
      </c>
      <c r="BG4">
        <v>188</v>
      </c>
      <c r="BH4">
        <v>20</v>
      </c>
      <c r="BI4">
        <v>7</v>
      </c>
      <c r="BJ4">
        <v>-7</v>
      </c>
      <c r="BL4">
        <v>0.5</v>
      </c>
      <c r="BM4" t="s">
        <v>166</v>
      </c>
      <c r="BN4">
        <v>480</v>
      </c>
      <c r="BO4" t="s">
        <v>165</v>
      </c>
      <c r="BP4" t="s">
        <v>168</v>
      </c>
      <c r="BQ4">
        <v>0.51010101010101</v>
      </c>
      <c r="BR4">
        <v>0.4898989898989899</v>
      </c>
      <c r="BS4">
        <v>0.5</v>
      </c>
      <c r="BT4">
        <v>0.5</v>
      </c>
      <c r="BU4">
        <v>0.5050505050505051</v>
      </c>
      <c r="BV4">
        <v>-5</v>
      </c>
      <c r="BW4">
        <v>5</v>
      </c>
      <c r="BX4">
        <v>0</v>
      </c>
      <c r="BY4">
        <v>-4</v>
      </c>
      <c r="BZ4">
        <v>4</v>
      </c>
      <c r="CA4">
        <v>1</v>
      </c>
      <c r="CB4">
        <v>-3</v>
      </c>
      <c r="CC4">
        <v>3</v>
      </c>
      <c r="CD4">
        <v>2</v>
      </c>
      <c r="CE4">
        <v>-2</v>
      </c>
      <c r="CF4">
        <v>2</v>
      </c>
      <c r="CG4">
        <v>3</v>
      </c>
      <c r="CH4">
        <v>-1</v>
      </c>
      <c r="CI4">
        <v>1</v>
      </c>
      <c r="CJ4">
        <v>4</v>
      </c>
      <c r="CK4">
        <v>0</v>
      </c>
      <c r="CL4">
        <v>5</v>
      </c>
      <c r="CM4">
        <v>5</v>
      </c>
      <c r="CN4">
        <v>1</v>
      </c>
      <c r="CO4">
        <v>0</v>
      </c>
      <c r="CP4">
        <v>4</v>
      </c>
      <c r="CQ4">
        <v>2</v>
      </c>
      <c r="CR4">
        <v>-1</v>
      </c>
      <c r="CS4">
        <v>3</v>
      </c>
      <c r="CT4">
        <v>3</v>
      </c>
      <c r="CU4">
        <v>-2</v>
      </c>
      <c r="CV4">
        <v>2</v>
      </c>
      <c r="CW4">
        <v>4</v>
      </c>
      <c r="CX4">
        <v>-3</v>
      </c>
      <c r="CY4">
        <v>1</v>
      </c>
      <c r="CZ4">
        <v>5</v>
      </c>
      <c r="DA4">
        <v>-4</v>
      </c>
      <c r="DB4">
        <v>0</v>
      </c>
      <c r="DC4">
        <v>4</v>
      </c>
      <c r="DD4">
        <v>-5</v>
      </c>
      <c r="DE4">
        <v>-1</v>
      </c>
      <c r="DF4">
        <v>3</v>
      </c>
      <c r="DG4">
        <v>0</v>
      </c>
      <c r="DH4">
        <v>-2</v>
      </c>
      <c r="DI4">
        <v>2</v>
      </c>
      <c r="DJ4">
        <v>1</v>
      </c>
      <c r="DK4">
        <v>-3</v>
      </c>
      <c r="DL4">
        <v>1</v>
      </c>
      <c r="DM4">
        <v>2</v>
      </c>
      <c r="DN4">
        <v>-4</v>
      </c>
      <c r="DO4" t="s">
        <v>169</v>
      </c>
      <c r="DP4" t="s">
        <v>170</v>
      </c>
    </row>
    <row r="5" spans="1:120" ht="12.75">
      <c r="A5">
        <v>3</v>
      </c>
      <c r="B5" t="s">
        <v>108</v>
      </c>
      <c r="C5" s="63">
        <v>40474</v>
      </c>
      <c r="D5">
        <v>0.5979166666666667</v>
      </c>
      <c r="E5">
        <v>3</v>
      </c>
      <c r="F5" t="s">
        <v>163</v>
      </c>
      <c r="G5" t="s">
        <v>84</v>
      </c>
      <c r="H5" t="s">
        <v>86</v>
      </c>
      <c r="I5">
        <v>10</v>
      </c>
      <c r="J5" t="s">
        <v>97</v>
      </c>
      <c r="K5" t="s">
        <v>101</v>
      </c>
      <c r="L5" t="s">
        <v>104</v>
      </c>
      <c r="M5">
        <v>64</v>
      </c>
      <c r="N5">
        <v>60</v>
      </c>
      <c r="O5">
        <v>1</v>
      </c>
      <c r="P5">
        <v>32</v>
      </c>
      <c r="Q5">
        <v>40</v>
      </c>
      <c r="R5">
        <v>200</v>
      </c>
      <c r="S5">
        <v>195</v>
      </c>
      <c r="T5">
        <v>190</v>
      </c>
      <c r="U5">
        <v>5</v>
      </c>
      <c r="V5">
        <v>5</v>
      </c>
      <c r="W5">
        <v>-2</v>
      </c>
      <c r="Y5">
        <v>0.0625</v>
      </c>
      <c r="Z5" t="s">
        <v>164</v>
      </c>
      <c r="AA5">
        <v>500</v>
      </c>
      <c r="AB5">
        <v>3</v>
      </c>
      <c r="AC5">
        <v>34</v>
      </c>
      <c r="AD5">
        <v>44</v>
      </c>
      <c r="AE5">
        <v>180</v>
      </c>
      <c r="AF5">
        <v>185</v>
      </c>
      <c r="AG5">
        <v>199</v>
      </c>
      <c r="AH5">
        <v>10</v>
      </c>
      <c r="AI5">
        <v>4</v>
      </c>
      <c r="AJ5">
        <v>-3</v>
      </c>
      <c r="AL5">
        <v>0.125</v>
      </c>
      <c r="AM5" t="s">
        <v>166</v>
      </c>
      <c r="AN5">
        <v>510</v>
      </c>
      <c r="AO5">
        <v>3</v>
      </c>
      <c r="AP5">
        <v>35</v>
      </c>
      <c r="AQ5">
        <v>45</v>
      </c>
      <c r="AR5">
        <v>202</v>
      </c>
      <c r="AS5">
        <v>197</v>
      </c>
      <c r="AT5">
        <v>195</v>
      </c>
      <c r="AU5">
        <v>15</v>
      </c>
      <c r="AV5">
        <v>6</v>
      </c>
      <c r="AW5">
        <v>-5</v>
      </c>
      <c r="AY5">
        <v>0.25</v>
      </c>
      <c r="AZ5" t="s">
        <v>167</v>
      </c>
      <c r="BA5">
        <v>490</v>
      </c>
      <c r="BB5">
        <v>4</v>
      </c>
      <c r="BC5">
        <v>36</v>
      </c>
      <c r="BD5">
        <v>46</v>
      </c>
      <c r="BE5">
        <v>206</v>
      </c>
      <c r="BF5">
        <v>199</v>
      </c>
      <c r="BG5">
        <v>188</v>
      </c>
      <c r="BH5">
        <v>20</v>
      </c>
      <c r="BI5">
        <v>7</v>
      </c>
      <c r="BJ5">
        <v>-7</v>
      </c>
      <c r="BL5">
        <v>0.5</v>
      </c>
      <c r="BM5" t="s">
        <v>166</v>
      </c>
      <c r="BN5">
        <v>480</v>
      </c>
      <c r="BO5" t="s">
        <v>165</v>
      </c>
      <c r="BP5" t="s">
        <v>168</v>
      </c>
      <c r="BQ5">
        <v>0.51010101010101</v>
      </c>
      <c r="BR5">
        <v>0.4898989898989899</v>
      </c>
      <c r="BS5">
        <v>0.5</v>
      </c>
      <c r="BT5">
        <v>0.5</v>
      </c>
      <c r="BU5">
        <v>0.5050505050505051</v>
      </c>
      <c r="BV5">
        <v>-5</v>
      </c>
      <c r="BW5">
        <v>5</v>
      </c>
      <c r="BX5">
        <v>0</v>
      </c>
      <c r="BY5">
        <v>-4</v>
      </c>
      <c r="BZ5">
        <v>4</v>
      </c>
      <c r="CA5">
        <v>1</v>
      </c>
      <c r="CB5">
        <v>-3</v>
      </c>
      <c r="CC5">
        <v>3</v>
      </c>
      <c r="CD5">
        <v>2</v>
      </c>
      <c r="CE5">
        <v>-2</v>
      </c>
      <c r="CF5">
        <v>2</v>
      </c>
      <c r="CG5">
        <v>3</v>
      </c>
      <c r="CH5">
        <v>-1</v>
      </c>
      <c r="CI5">
        <v>1</v>
      </c>
      <c r="CJ5">
        <v>4</v>
      </c>
      <c r="CK5">
        <v>0</v>
      </c>
      <c r="CL5">
        <v>5</v>
      </c>
      <c r="CM5">
        <v>5</v>
      </c>
      <c r="CN5">
        <v>1</v>
      </c>
      <c r="CO5">
        <v>0</v>
      </c>
      <c r="CP5">
        <v>4</v>
      </c>
      <c r="CQ5">
        <v>2</v>
      </c>
      <c r="CR5">
        <v>-1</v>
      </c>
      <c r="CS5">
        <v>3</v>
      </c>
      <c r="CT5">
        <v>3</v>
      </c>
      <c r="CU5">
        <v>-2</v>
      </c>
      <c r="CV5">
        <v>2</v>
      </c>
      <c r="CW5">
        <v>4</v>
      </c>
      <c r="CX5">
        <v>-3</v>
      </c>
      <c r="CY5">
        <v>1</v>
      </c>
      <c r="CZ5">
        <v>5</v>
      </c>
      <c r="DA5">
        <v>-4</v>
      </c>
      <c r="DB5">
        <v>0</v>
      </c>
      <c r="DC5">
        <v>4</v>
      </c>
      <c r="DD5">
        <v>-5</v>
      </c>
      <c r="DE5">
        <v>-1</v>
      </c>
      <c r="DF5">
        <v>3</v>
      </c>
      <c r="DG5">
        <v>0</v>
      </c>
      <c r="DH5">
        <v>-2</v>
      </c>
      <c r="DI5">
        <v>2</v>
      </c>
      <c r="DJ5">
        <v>1</v>
      </c>
      <c r="DK5">
        <v>-3</v>
      </c>
      <c r="DL5">
        <v>1</v>
      </c>
      <c r="DM5">
        <v>2</v>
      </c>
      <c r="DN5">
        <v>-4</v>
      </c>
      <c r="DO5" t="s">
        <v>169</v>
      </c>
      <c r="DP5" t="s">
        <v>170</v>
      </c>
    </row>
    <row r="6" spans="1:120" ht="12.75">
      <c r="A6">
        <v>4</v>
      </c>
      <c r="B6" t="s">
        <v>108</v>
      </c>
      <c r="C6" s="63">
        <v>40474</v>
      </c>
      <c r="D6">
        <v>0.5979166666666667</v>
      </c>
      <c r="E6">
        <v>4</v>
      </c>
      <c r="F6" t="s">
        <v>163</v>
      </c>
      <c r="G6" t="s">
        <v>84</v>
      </c>
      <c r="H6" t="s">
        <v>86</v>
      </c>
      <c r="I6">
        <v>10</v>
      </c>
      <c r="J6" t="s">
        <v>97</v>
      </c>
      <c r="K6" t="s">
        <v>101</v>
      </c>
      <c r="L6" t="s">
        <v>104</v>
      </c>
      <c r="M6">
        <v>64</v>
      </c>
      <c r="N6">
        <v>60</v>
      </c>
      <c r="O6">
        <v>1</v>
      </c>
      <c r="P6" s="89">
        <v>32</v>
      </c>
      <c r="Q6">
        <v>40</v>
      </c>
      <c r="R6">
        <v>200</v>
      </c>
      <c r="S6">
        <v>195</v>
      </c>
      <c r="T6">
        <v>190</v>
      </c>
      <c r="U6">
        <v>5</v>
      </c>
      <c r="V6">
        <v>5</v>
      </c>
      <c r="W6">
        <v>-2</v>
      </c>
      <c r="Y6">
        <v>0.0625</v>
      </c>
      <c r="Z6" t="s">
        <v>164</v>
      </c>
      <c r="AA6">
        <v>500</v>
      </c>
      <c r="AB6">
        <v>3</v>
      </c>
      <c r="AC6">
        <v>34</v>
      </c>
      <c r="AD6">
        <v>44</v>
      </c>
      <c r="AE6">
        <v>180</v>
      </c>
      <c r="AF6">
        <v>185</v>
      </c>
      <c r="AG6">
        <v>199</v>
      </c>
      <c r="AH6">
        <v>10</v>
      </c>
      <c r="AI6">
        <v>4</v>
      </c>
      <c r="AJ6">
        <v>-3</v>
      </c>
      <c r="AL6">
        <v>0.125</v>
      </c>
      <c r="AM6" t="s">
        <v>166</v>
      </c>
      <c r="AN6">
        <v>510</v>
      </c>
      <c r="AO6">
        <v>3</v>
      </c>
      <c r="AP6">
        <v>35</v>
      </c>
      <c r="AQ6">
        <v>45</v>
      </c>
      <c r="AR6">
        <v>202</v>
      </c>
      <c r="AS6">
        <v>197</v>
      </c>
      <c r="AT6">
        <v>195</v>
      </c>
      <c r="AU6">
        <v>15</v>
      </c>
      <c r="AV6">
        <v>6</v>
      </c>
      <c r="AW6">
        <v>-5</v>
      </c>
      <c r="AY6">
        <v>0.25</v>
      </c>
      <c r="AZ6" t="s">
        <v>167</v>
      </c>
      <c r="BA6">
        <v>490</v>
      </c>
      <c r="BB6">
        <v>4</v>
      </c>
      <c r="BC6">
        <v>36</v>
      </c>
      <c r="BD6">
        <v>46</v>
      </c>
      <c r="BE6">
        <v>206</v>
      </c>
      <c r="BF6">
        <v>199</v>
      </c>
      <c r="BG6">
        <v>188</v>
      </c>
      <c r="BH6">
        <v>20</v>
      </c>
      <c r="BI6">
        <v>7</v>
      </c>
      <c r="BJ6">
        <v>-7</v>
      </c>
      <c r="BL6">
        <v>0.5</v>
      </c>
      <c r="BM6" t="s">
        <v>166</v>
      </c>
      <c r="BN6">
        <v>480</v>
      </c>
      <c r="BO6" t="s">
        <v>165</v>
      </c>
      <c r="BP6" t="s">
        <v>168</v>
      </c>
      <c r="BQ6">
        <v>0.51010101010101</v>
      </c>
      <c r="BR6">
        <v>0.4898989898989899</v>
      </c>
      <c r="BS6">
        <v>0.5</v>
      </c>
      <c r="BT6">
        <v>0.5</v>
      </c>
      <c r="BU6">
        <v>0.5050505050505051</v>
      </c>
      <c r="BV6">
        <v>-5</v>
      </c>
      <c r="BW6">
        <v>5</v>
      </c>
      <c r="BX6">
        <v>0</v>
      </c>
      <c r="BY6">
        <v>-4</v>
      </c>
      <c r="BZ6">
        <v>4</v>
      </c>
      <c r="CA6">
        <v>1</v>
      </c>
      <c r="CB6">
        <v>-3</v>
      </c>
      <c r="CC6">
        <v>3</v>
      </c>
      <c r="CD6">
        <v>2</v>
      </c>
      <c r="CE6">
        <v>-2</v>
      </c>
      <c r="CF6">
        <v>2</v>
      </c>
      <c r="CG6">
        <v>3</v>
      </c>
      <c r="CH6">
        <v>-1</v>
      </c>
      <c r="CI6">
        <v>1</v>
      </c>
      <c r="CJ6">
        <v>4</v>
      </c>
      <c r="CK6">
        <v>0</v>
      </c>
      <c r="CL6">
        <v>5</v>
      </c>
      <c r="CM6">
        <v>5</v>
      </c>
      <c r="CN6">
        <v>1</v>
      </c>
      <c r="CO6">
        <v>0</v>
      </c>
      <c r="CP6">
        <v>4</v>
      </c>
      <c r="CQ6">
        <v>2</v>
      </c>
      <c r="CR6">
        <v>-1</v>
      </c>
      <c r="CS6">
        <v>3</v>
      </c>
      <c r="CT6">
        <v>3</v>
      </c>
      <c r="CU6">
        <v>-2</v>
      </c>
      <c r="CV6">
        <v>2</v>
      </c>
      <c r="CW6">
        <v>4</v>
      </c>
      <c r="CX6">
        <v>-3</v>
      </c>
      <c r="CY6">
        <v>1</v>
      </c>
      <c r="CZ6">
        <v>5</v>
      </c>
      <c r="DA6">
        <v>-4</v>
      </c>
      <c r="DB6">
        <v>0</v>
      </c>
      <c r="DC6">
        <v>4</v>
      </c>
      <c r="DD6">
        <v>-5</v>
      </c>
      <c r="DE6">
        <v>-1</v>
      </c>
      <c r="DF6">
        <v>3</v>
      </c>
      <c r="DG6">
        <v>0</v>
      </c>
      <c r="DH6">
        <v>-2</v>
      </c>
      <c r="DI6">
        <v>2</v>
      </c>
      <c r="DJ6">
        <v>1</v>
      </c>
      <c r="DK6">
        <v>-3</v>
      </c>
      <c r="DL6">
        <v>1</v>
      </c>
      <c r="DM6">
        <v>2</v>
      </c>
      <c r="DN6">
        <v>-4</v>
      </c>
      <c r="DO6" t="s">
        <v>169</v>
      </c>
      <c r="DP6" t="s">
        <v>170</v>
      </c>
    </row>
    <row r="7" spans="1:16" ht="12.75">
      <c r="A7">
        <v>5</v>
      </c>
      <c r="C7" s="63"/>
      <c r="P7" s="89"/>
    </row>
    <row r="8" spans="1:16" ht="12.75">
      <c r="A8">
        <v>6</v>
      </c>
      <c r="C8" s="63"/>
      <c r="P8" s="89"/>
    </row>
    <row r="9" spans="1:16" ht="12.75">
      <c r="A9">
        <v>7</v>
      </c>
      <c r="C9" s="63"/>
      <c r="P9" s="89"/>
    </row>
    <row r="10" spans="1:16" ht="12.75">
      <c r="A10">
        <v>8</v>
      </c>
      <c r="P10" s="89"/>
    </row>
    <row r="11" spans="1:16" ht="12.75">
      <c r="A11">
        <v>9</v>
      </c>
      <c r="P11" s="89"/>
    </row>
    <row r="12" spans="1:16" ht="12.75">
      <c r="A12">
        <v>10</v>
      </c>
      <c r="P12" s="89"/>
    </row>
    <row r="13" spans="1:16" ht="12.75">
      <c r="A13">
        <v>11</v>
      </c>
      <c r="P13" s="89"/>
    </row>
    <row r="14" spans="1:16" ht="12.75">
      <c r="A14">
        <v>12</v>
      </c>
      <c r="P14" s="89"/>
    </row>
    <row r="15" spans="1:16" ht="12.75">
      <c r="A15">
        <v>13</v>
      </c>
      <c r="P15" s="89"/>
    </row>
    <row r="16" spans="1:16" ht="12.75">
      <c r="A16">
        <v>14</v>
      </c>
      <c r="P16" s="89"/>
    </row>
    <row r="17" spans="1:16" ht="12.75">
      <c r="A17">
        <v>15</v>
      </c>
      <c r="P17" s="89"/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ht="12.75">
      <c r="A28">
        <v>26</v>
      </c>
    </row>
    <row r="29" ht="12.75">
      <c r="A29">
        <v>27</v>
      </c>
    </row>
    <row r="30" ht="12.75">
      <c r="A30">
        <v>28</v>
      </c>
    </row>
    <row r="31" ht="12.75">
      <c r="A31">
        <v>29</v>
      </c>
    </row>
    <row r="32" ht="12.75">
      <c r="A32">
        <v>30</v>
      </c>
    </row>
    <row r="33" ht="12.75">
      <c r="A33">
        <v>31</v>
      </c>
    </row>
    <row r="34" ht="12.75">
      <c r="A34">
        <v>32</v>
      </c>
    </row>
    <row r="35" ht="12.75">
      <c r="A35">
        <v>33</v>
      </c>
    </row>
    <row r="36" ht="12.75">
      <c r="A36">
        <v>34</v>
      </c>
    </row>
    <row r="37" ht="12.75">
      <c r="A37">
        <v>35</v>
      </c>
    </row>
    <row r="38" ht="12.75">
      <c r="A38">
        <v>36</v>
      </c>
    </row>
    <row r="39" ht="12.75">
      <c r="A39">
        <v>37</v>
      </c>
    </row>
    <row r="40" ht="12.75">
      <c r="A40">
        <v>38</v>
      </c>
    </row>
    <row r="41" ht="12.75">
      <c r="A41">
        <v>39</v>
      </c>
    </row>
    <row r="42" ht="12.75">
      <c r="A42">
        <v>40</v>
      </c>
    </row>
    <row r="43" ht="12.75">
      <c r="A43">
        <v>41</v>
      </c>
    </row>
    <row r="44" ht="12.75">
      <c r="A44">
        <v>42</v>
      </c>
    </row>
    <row r="45" ht="12.75">
      <c r="A45">
        <v>43</v>
      </c>
    </row>
    <row r="46" ht="12.75">
      <c r="A46">
        <v>44</v>
      </c>
    </row>
    <row r="47" ht="12.75">
      <c r="A47">
        <v>45</v>
      </c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  <row r="65" ht="12.75">
      <c r="A65">
        <v>63</v>
      </c>
    </row>
    <row r="66" ht="12.75">
      <c r="A66">
        <v>64</v>
      </c>
    </row>
    <row r="67" ht="12.75">
      <c r="A67">
        <v>65</v>
      </c>
    </row>
    <row r="68" ht="12.75">
      <c r="A68">
        <v>66</v>
      </c>
    </row>
    <row r="69" ht="12.75">
      <c r="A69">
        <v>67</v>
      </c>
    </row>
    <row r="70" ht="12.75">
      <c r="A70">
        <v>68</v>
      </c>
    </row>
    <row r="71" ht="12.75">
      <c r="A71">
        <v>69</v>
      </c>
    </row>
    <row r="72" ht="12.75">
      <c r="A72">
        <v>70</v>
      </c>
    </row>
    <row r="73" ht="12.75">
      <c r="A73">
        <v>71</v>
      </c>
    </row>
    <row r="74" ht="12.75">
      <c r="A74">
        <v>72</v>
      </c>
    </row>
    <row r="75" ht="12.75">
      <c r="A75">
        <v>73</v>
      </c>
    </row>
    <row r="76" ht="12.75">
      <c r="A76">
        <v>74</v>
      </c>
    </row>
    <row r="77" ht="12.75">
      <c r="A77">
        <v>75</v>
      </c>
    </row>
    <row r="78" ht="12.75">
      <c r="A78">
        <v>76</v>
      </c>
    </row>
    <row r="79" ht="12.75">
      <c r="A79">
        <v>77</v>
      </c>
    </row>
    <row r="80" ht="12.75">
      <c r="A80">
        <v>78</v>
      </c>
    </row>
    <row r="81" ht="12.75">
      <c r="A81">
        <v>79</v>
      </c>
    </row>
    <row r="82" ht="12.75">
      <c r="A82">
        <v>80</v>
      </c>
    </row>
    <row r="83" ht="12.75">
      <c r="A83">
        <v>81</v>
      </c>
    </row>
    <row r="84" ht="12.75">
      <c r="A84">
        <v>82</v>
      </c>
    </row>
    <row r="85" ht="12.75">
      <c r="A85">
        <v>83</v>
      </c>
    </row>
    <row r="86" ht="12.75">
      <c r="A86">
        <v>84</v>
      </c>
    </row>
    <row r="87" ht="12.75">
      <c r="A87">
        <v>85</v>
      </c>
    </row>
    <row r="88" ht="12.75">
      <c r="A88">
        <v>86</v>
      </c>
    </row>
    <row r="89" ht="12.75">
      <c r="A89">
        <v>87</v>
      </c>
    </row>
    <row r="90" ht="12.75">
      <c r="A90">
        <v>88</v>
      </c>
    </row>
    <row r="91" ht="12.75">
      <c r="A91">
        <v>89</v>
      </c>
    </row>
    <row r="92" ht="12.75">
      <c r="A92">
        <v>90</v>
      </c>
    </row>
    <row r="93" ht="12.75">
      <c r="A93">
        <v>91</v>
      </c>
    </row>
    <row r="94" ht="12.75">
      <c r="A94">
        <v>92</v>
      </c>
    </row>
    <row r="95" ht="12.75">
      <c r="A95">
        <v>93</v>
      </c>
    </row>
    <row r="96" ht="12.75">
      <c r="A96">
        <v>94</v>
      </c>
    </row>
    <row r="97" ht="12.75">
      <c r="A97">
        <v>95</v>
      </c>
    </row>
    <row r="98" ht="12.75">
      <c r="A98">
        <v>96</v>
      </c>
    </row>
    <row r="99" ht="12.75">
      <c r="A99">
        <v>97</v>
      </c>
    </row>
    <row r="100" ht="12.75">
      <c r="A100">
        <v>98</v>
      </c>
    </row>
    <row r="101" ht="12.75">
      <c r="A101">
        <v>99</v>
      </c>
    </row>
    <row r="102" ht="12.75">
      <c r="A102">
        <v>100</v>
      </c>
    </row>
    <row r="103" ht="12.75">
      <c r="A103">
        <v>101</v>
      </c>
    </row>
    <row r="104" ht="12.75">
      <c r="A104">
        <v>102</v>
      </c>
    </row>
    <row r="105" ht="12.75">
      <c r="A105">
        <v>103</v>
      </c>
    </row>
    <row r="106" ht="12.75">
      <c r="A106">
        <v>104</v>
      </c>
    </row>
    <row r="107" ht="12.75">
      <c r="A107">
        <v>105</v>
      </c>
    </row>
    <row r="108" ht="12.75">
      <c r="A108">
        <v>106</v>
      </c>
    </row>
    <row r="109" ht="12.75">
      <c r="A109">
        <v>107</v>
      </c>
    </row>
    <row r="110" ht="12.75">
      <c r="A110">
        <v>108</v>
      </c>
    </row>
    <row r="111" ht="12.75">
      <c r="A111">
        <v>109</v>
      </c>
    </row>
    <row r="112" ht="12.75">
      <c r="A112">
        <v>110</v>
      </c>
    </row>
    <row r="113" ht="12.75">
      <c r="A113">
        <v>111</v>
      </c>
    </row>
    <row r="114" ht="12.75">
      <c r="A114">
        <v>112</v>
      </c>
    </row>
    <row r="115" ht="12.75">
      <c r="A115">
        <v>113</v>
      </c>
    </row>
    <row r="116" ht="12.75">
      <c r="A116">
        <v>114</v>
      </c>
    </row>
    <row r="117" ht="12.75">
      <c r="A117">
        <v>115</v>
      </c>
    </row>
    <row r="118" ht="12.75">
      <c r="A118">
        <v>116</v>
      </c>
    </row>
    <row r="119" ht="12.75">
      <c r="A119">
        <v>117</v>
      </c>
    </row>
    <row r="120" ht="12.75">
      <c r="A120">
        <v>118</v>
      </c>
    </row>
    <row r="121" ht="12.75">
      <c r="A121">
        <v>119</v>
      </c>
    </row>
    <row r="122" ht="12.75">
      <c r="A122">
        <v>120</v>
      </c>
    </row>
    <row r="123" ht="12.75">
      <c r="A123">
        <v>121</v>
      </c>
    </row>
    <row r="124" ht="12.75">
      <c r="A124">
        <v>122</v>
      </c>
    </row>
    <row r="125" ht="12.75">
      <c r="A125">
        <v>123</v>
      </c>
    </row>
    <row r="126" ht="12.75">
      <c r="A126">
        <v>124</v>
      </c>
    </row>
    <row r="127" ht="12.75">
      <c r="A127">
        <v>125</v>
      </c>
    </row>
    <row r="128" ht="12.75">
      <c r="A128">
        <v>126</v>
      </c>
    </row>
    <row r="129" ht="12.75">
      <c r="A129">
        <v>127</v>
      </c>
    </row>
    <row r="130" ht="12.75">
      <c r="A130">
        <v>128</v>
      </c>
    </row>
    <row r="131" ht="12.75">
      <c r="A131">
        <v>129</v>
      </c>
    </row>
    <row r="132" ht="12.75">
      <c r="A132">
        <v>130</v>
      </c>
    </row>
    <row r="133" ht="12.75">
      <c r="A133">
        <v>131</v>
      </c>
    </row>
    <row r="134" ht="12.75">
      <c r="A134">
        <v>132</v>
      </c>
    </row>
    <row r="135" ht="12.75">
      <c r="A135">
        <v>133</v>
      </c>
    </row>
    <row r="136" ht="12.75">
      <c r="A136">
        <v>134</v>
      </c>
    </row>
    <row r="137" ht="12.75">
      <c r="A137">
        <v>135</v>
      </c>
    </row>
    <row r="138" ht="12.75">
      <c r="A138">
        <v>136</v>
      </c>
    </row>
    <row r="139" ht="12.75">
      <c r="A139">
        <v>137</v>
      </c>
    </row>
    <row r="140" ht="12.75">
      <c r="A140">
        <v>138</v>
      </c>
    </row>
    <row r="141" ht="12.75">
      <c r="A141">
        <v>139</v>
      </c>
    </row>
    <row r="142" ht="12.75">
      <c r="A142">
        <v>140</v>
      </c>
    </row>
    <row r="143" ht="12.75">
      <c r="A143">
        <v>141</v>
      </c>
    </row>
    <row r="144" ht="12.75">
      <c r="A144">
        <v>142</v>
      </c>
    </row>
    <row r="145" ht="12.75">
      <c r="A145">
        <v>143</v>
      </c>
    </row>
    <row r="146" ht="12.75">
      <c r="A146">
        <v>144</v>
      </c>
    </row>
    <row r="147" ht="12.75">
      <c r="A147">
        <v>145</v>
      </c>
    </row>
    <row r="148" ht="12.75">
      <c r="A148">
        <v>146</v>
      </c>
    </row>
    <row r="149" ht="12.75">
      <c r="A149">
        <v>147</v>
      </c>
    </row>
    <row r="150" ht="12.75">
      <c r="A150">
        <v>148</v>
      </c>
    </row>
    <row r="151" ht="12.75">
      <c r="A151">
        <v>149</v>
      </c>
    </row>
    <row r="152" ht="12.75">
      <c r="A152">
        <v>150</v>
      </c>
    </row>
    <row r="153" ht="12.75">
      <c r="A153">
        <v>151</v>
      </c>
    </row>
    <row r="154" ht="12.75">
      <c r="A154">
        <v>152</v>
      </c>
    </row>
    <row r="155" ht="12.75">
      <c r="A155">
        <v>153</v>
      </c>
    </row>
    <row r="156" ht="12.75">
      <c r="A156">
        <v>154</v>
      </c>
    </row>
    <row r="157" ht="12.75">
      <c r="A157">
        <v>155</v>
      </c>
    </row>
    <row r="158" ht="12.75">
      <c r="A158">
        <v>156</v>
      </c>
    </row>
    <row r="159" ht="12.75">
      <c r="A159">
        <v>157</v>
      </c>
    </row>
    <row r="160" ht="12.75">
      <c r="A160">
        <v>158</v>
      </c>
    </row>
    <row r="161" ht="12.75">
      <c r="A161">
        <v>159</v>
      </c>
    </row>
    <row r="162" ht="12.75">
      <c r="A162">
        <v>160</v>
      </c>
    </row>
    <row r="163" ht="12.75">
      <c r="A163">
        <v>161</v>
      </c>
    </row>
    <row r="164" ht="12.75">
      <c r="A164">
        <v>162</v>
      </c>
    </row>
    <row r="165" ht="12.75">
      <c r="A165">
        <v>163</v>
      </c>
    </row>
    <row r="166" ht="12.75">
      <c r="A166">
        <v>164</v>
      </c>
    </row>
    <row r="167" ht="12.75">
      <c r="A167">
        <v>165</v>
      </c>
    </row>
    <row r="168" ht="12.75">
      <c r="A168">
        <v>166</v>
      </c>
    </row>
    <row r="169" ht="12.75">
      <c r="A169">
        <v>167</v>
      </c>
    </row>
    <row r="170" ht="12.75">
      <c r="A170">
        <v>168</v>
      </c>
    </row>
    <row r="171" ht="12.75">
      <c r="A171">
        <v>169</v>
      </c>
    </row>
    <row r="172" ht="12.75">
      <c r="A172">
        <v>170</v>
      </c>
    </row>
    <row r="173" ht="12.75">
      <c r="A173">
        <v>171</v>
      </c>
    </row>
    <row r="174" ht="12.75">
      <c r="A174">
        <v>172</v>
      </c>
    </row>
    <row r="175" ht="12.75">
      <c r="A175">
        <v>173</v>
      </c>
    </row>
    <row r="176" ht="12.75">
      <c r="A176">
        <v>174</v>
      </c>
    </row>
    <row r="177" ht="12.75">
      <c r="A177">
        <v>175</v>
      </c>
    </row>
    <row r="178" ht="12.75">
      <c r="A178">
        <v>176</v>
      </c>
    </row>
    <row r="179" ht="12.75">
      <c r="A179">
        <v>177</v>
      </c>
    </row>
    <row r="180" ht="12.75">
      <c r="A180">
        <v>178</v>
      </c>
    </row>
    <row r="181" ht="12.75">
      <c r="A181">
        <v>179</v>
      </c>
    </row>
    <row r="182" ht="12.75">
      <c r="A182">
        <v>180</v>
      </c>
    </row>
    <row r="183" ht="12.75">
      <c r="A183">
        <v>181</v>
      </c>
    </row>
    <row r="184" ht="12.75">
      <c r="A184">
        <v>182</v>
      </c>
    </row>
    <row r="185" ht="12.75">
      <c r="A185">
        <v>183</v>
      </c>
    </row>
    <row r="186" ht="12.75">
      <c r="A186">
        <v>184</v>
      </c>
    </row>
    <row r="187" ht="12.75">
      <c r="A187">
        <v>185</v>
      </c>
    </row>
    <row r="188" ht="12.75">
      <c r="A188">
        <v>186</v>
      </c>
    </row>
    <row r="189" ht="12.75">
      <c r="A189">
        <v>187</v>
      </c>
    </row>
    <row r="190" ht="12.75">
      <c r="A190">
        <v>188</v>
      </c>
    </row>
    <row r="191" ht="12.75">
      <c r="A191">
        <v>189</v>
      </c>
    </row>
    <row r="192" ht="12.75">
      <c r="A192">
        <v>190</v>
      </c>
    </row>
    <row r="193" ht="12.75">
      <c r="A193">
        <v>191</v>
      </c>
    </row>
    <row r="194" ht="12.75">
      <c r="A194">
        <v>192</v>
      </c>
    </row>
    <row r="195" ht="12.75">
      <c r="A195">
        <v>193</v>
      </c>
    </row>
    <row r="196" ht="12.75">
      <c r="A196">
        <v>194</v>
      </c>
    </row>
    <row r="197" ht="12.75">
      <c r="A197">
        <v>195</v>
      </c>
    </row>
    <row r="198" ht="12.75">
      <c r="A198">
        <v>196</v>
      </c>
    </row>
    <row r="199" ht="12.75">
      <c r="A199">
        <v>197</v>
      </c>
    </row>
    <row r="200" ht="12.75">
      <c r="A200">
        <v>198</v>
      </c>
    </row>
    <row r="201" ht="12.75">
      <c r="A201">
        <v>199</v>
      </c>
    </row>
    <row r="202" ht="12.75">
      <c r="A202">
        <v>200</v>
      </c>
    </row>
    <row r="203" ht="12.75">
      <c r="A203">
        <v>201</v>
      </c>
    </row>
    <row r="204" ht="12.75">
      <c r="A204">
        <v>202</v>
      </c>
    </row>
    <row r="205" ht="12.75">
      <c r="A205">
        <v>203</v>
      </c>
    </row>
    <row r="206" ht="12.75">
      <c r="A206">
        <v>204</v>
      </c>
    </row>
    <row r="207" ht="12.75">
      <c r="A207">
        <v>205</v>
      </c>
    </row>
    <row r="208" ht="12.75">
      <c r="A208">
        <v>206</v>
      </c>
    </row>
    <row r="209" ht="12.75">
      <c r="A209">
        <v>207</v>
      </c>
    </row>
    <row r="210" ht="12.75">
      <c r="A210">
        <v>208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  <row r="230" ht="12.75">
      <c r="A230">
        <v>228</v>
      </c>
    </row>
    <row r="231" ht="12.75">
      <c r="A231">
        <v>229</v>
      </c>
    </row>
    <row r="232" ht="12.75">
      <c r="A232">
        <v>230</v>
      </c>
    </row>
    <row r="233" ht="12.75">
      <c r="A233">
        <v>231</v>
      </c>
    </row>
    <row r="234" ht="12.75">
      <c r="A234">
        <v>232</v>
      </c>
    </row>
    <row r="235" ht="12.75">
      <c r="A235">
        <v>233</v>
      </c>
    </row>
    <row r="236" ht="12.75">
      <c r="A236">
        <v>234</v>
      </c>
    </row>
    <row r="237" ht="12.75">
      <c r="A237">
        <v>235</v>
      </c>
    </row>
    <row r="238" ht="12.75">
      <c r="A238">
        <v>236</v>
      </c>
    </row>
    <row r="239" ht="12.75">
      <c r="A239">
        <v>237</v>
      </c>
    </row>
    <row r="240" ht="12.75">
      <c r="A240">
        <v>238</v>
      </c>
    </row>
    <row r="241" ht="12.75">
      <c r="A241">
        <v>239</v>
      </c>
    </row>
    <row r="242" ht="12.75">
      <c r="A242">
        <v>240</v>
      </c>
    </row>
    <row r="243" ht="12.75">
      <c r="A243">
        <v>241</v>
      </c>
    </row>
    <row r="244" ht="12.75">
      <c r="A244">
        <v>242</v>
      </c>
    </row>
    <row r="245" ht="12.75">
      <c r="A245">
        <v>243</v>
      </c>
    </row>
    <row r="246" ht="12.75">
      <c r="A246">
        <v>244</v>
      </c>
    </row>
    <row r="247" ht="12.75">
      <c r="A247">
        <v>245</v>
      </c>
    </row>
    <row r="248" ht="12.75">
      <c r="A248">
        <v>246</v>
      </c>
    </row>
    <row r="249" ht="12.75">
      <c r="A249">
        <v>247</v>
      </c>
    </row>
    <row r="250" ht="12.75">
      <c r="A250">
        <v>248</v>
      </c>
    </row>
    <row r="251" ht="12.75">
      <c r="A251">
        <v>249</v>
      </c>
    </row>
    <row r="252" ht="12.75">
      <c r="A252">
        <v>250</v>
      </c>
    </row>
    <row r="253" ht="12.75">
      <c r="A253">
        <v>251</v>
      </c>
    </row>
    <row r="254" ht="12.75">
      <c r="A254">
        <v>252</v>
      </c>
    </row>
    <row r="255" ht="12.75">
      <c r="A255">
        <v>253</v>
      </c>
    </row>
    <row r="256" ht="12.75">
      <c r="A256">
        <v>254</v>
      </c>
    </row>
    <row r="257" ht="12.75">
      <c r="A257">
        <v>255</v>
      </c>
    </row>
    <row r="258" ht="12.75">
      <c r="A258">
        <v>256</v>
      </c>
    </row>
    <row r="259" ht="12.75">
      <c r="A259">
        <v>257</v>
      </c>
    </row>
    <row r="260" ht="12.75">
      <c r="A260">
        <v>258</v>
      </c>
    </row>
    <row r="261" ht="12.75">
      <c r="A261">
        <v>259</v>
      </c>
    </row>
    <row r="262" ht="12.75">
      <c r="A262">
        <v>260</v>
      </c>
    </row>
    <row r="263" ht="12.75">
      <c r="A263">
        <v>261</v>
      </c>
    </row>
    <row r="264" ht="12.75">
      <c r="A264">
        <v>262</v>
      </c>
    </row>
    <row r="265" ht="12.75">
      <c r="A265">
        <v>263</v>
      </c>
    </row>
    <row r="266" ht="12.75">
      <c r="A266">
        <v>264</v>
      </c>
    </row>
    <row r="267" ht="12.75">
      <c r="A267">
        <v>265</v>
      </c>
    </row>
    <row r="268" ht="12.75">
      <c r="A268">
        <v>266</v>
      </c>
    </row>
    <row r="269" ht="12.75">
      <c r="A269">
        <v>267</v>
      </c>
    </row>
    <row r="270" ht="12.75">
      <c r="A270">
        <v>268</v>
      </c>
    </row>
    <row r="271" ht="12.75">
      <c r="A271">
        <v>269</v>
      </c>
    </row>
    <row r="272" ht="12.75">
      <c r="A272">
        <v>270</v>
      </c>
    </row>
    <row r="273" ht="12.75">
      <c r="A273">
        <v>271</v>
      </c>
    </row>
    <row r="274" ht="12.75">
      <c r="A274">
        <v>272</v>
      </c>
    </row>
    <row r="275" ht="12.75">
      <c r="A275">
        <v>273</v>
      </c>
    </row>
    <row r="276" ht="12.75">
      <c r="A276">
        <v>274</v>
      </c>
    </row>
    <row r="277" ht="12.75">
      <c r="A277">
        <v>275</v>
      </c>
    </row>
    <row r="278" ht="12.75">
      <c r="A278">
        <v>276</v>
      </c>
    </row>
    <row r="279" ht="12.75">
      <c r="A279">
        <v>277</v>
      </c>
    </row>
    <row r="280" ht="12.75">
      <c r="A280">
        <v>278</v>
      </c>
    </row>
    <row r="281" ht="12.75">
      <c r="A281">
        <v>279</v>
      </c>
    </row>
    <row r="282" ht="12.75">
      <c r="A282">
        <v>280</v>
      </c>
    </row>
    <row r="283" ht="12.75">
      <c r="A283">
        <v>281</v>
      </c>
    </row>
    <row r="284" ht="12.75">
      <c r="A284">
        <v>282</v>
      </c>
    </row>
    <row r="285" ht="12.75">
      <c r="A285">
        <v>283</v>
      </c>
    </row>
    <row r="286" ht="12.75">
      <c r="A286">
        <v>284</v>
      </c>
    </row>
    <row r="287" ht="12.75">
      <c r="A287">
        <v>285</v>
      </c>
    </row>
    <row r="288" ht="12.75">
      <c r="A288">
        <v>286</v>
      </c>
    </row>
    <row r="289" ht="12.75">
      <c r="A289">
        <v>287</v>
      </c>
    </row>
    <row r="290" ht="12.75">
      <c r="A290">
        <v>288</v>
      </c>
    </row>
    <row r="291" ht="12.75">
      <c r="A291">
        <v>289</v>
      </c>
    </row>
    <row r="292" ht="12.75">
      <c r="A292">
        <v>290</v>
      </c>
    </row>
    <row r="293" ht="12.75">
      <c r="A293">
        <v>291</v>
      </c>
    </row>
    <row r="294" ht="12.75">
      <c r="A294">
        <v>292</v>
      </c>
    </row>
    <row r="295" ht="12.75">
      <c r="A295">
        <v>293</v>
      </c>
    </row>
    <row r="296" ht="12.75">
      <c r="A296">
        <v>294</v>
      </c>
    </row>
    <row r="297" ht="12.75">
      <c r="A297">
        <v>295</v>
      </c>
    </row>
    <row r="298" ht="12.75">
      <c r="A298">
        <v>296</v>
      </c>
    </row>
    <row r="299" ht="12.75">
      <c r="A299">
        <v>297</v>
      </c>
    </row>
    <row r="300" ht="12.75">
      <c r="A300">
        <v>298</v>
      </c>
    </row>
    <row r="301" ht="12.75">
      <c r="A301">
        <v>299</v>
      </c>
    </row>
    <row r="302" ht="12.75">
      <c r="A302">
        <v>300</v>
      </c>
    </row>
    <row r="303" ht="12.75">
      <c r="A303">
        <v>301</v>
      </c>
    </row>
    <row r="304" ht="12.75">
      <c r="A304">
        <v>302</v>
      </c>
    </row>
    <row r="305" ht="12.75">
      <c r="A305">
        <v>303</v>
      </c>
    </row>
    <row r="306" ht="12.75">
      <c r="A306">
        <v>304</v>
      </c>
    </row>
    <row r="307" ht="12.75">
      <c r="A307">
        <v>305</v>
      </c>
    </row>
    <row r="308" ht="12.75">
      <c r="A308">
        <v>306</v>
      </c>
    </row>
    <row r="309" ht="12.75">
      <c r="A309">
        <v>307</v>
      </c>
    </row>
    <row r="310" ht="12.75">
      <c r="A310">
        <v>308</v>
      </c>
    </row>
    <row r="311" ht="12.75">
      <c r="A311">
        <v>309</v>
      </c>
    </row>
    <row r="312" ht="12.75">
      <c r="A312">
        <v>310</v>
      </c>
    </row>
    <row r="313" ht="12.75">
      <c r="A313">
        <v>311</v>
      </c>
    </row>
    <row r="314" ht="12.75">
      <c r="A314">
        <v>312</v>
      </c>
    </row>
    <row r="315" ht="12.75">
      <c r="A315">
        <v>313</v>
      </c>
    </row>
    <row r="316" ht="12.75">
      <c r="A316">
        <v>314</v>
      </c>
    </row>
    <row r="317" ht="12.75">
      <c r="A317">
        <v>315</v>
      </c>
    </row>
    <row r="318" ht="12.75">
      <c r="A318">
        <v>316</v>
      </c>
    </row>
    <row r="319" ht="12.75">
      <c r="A319">
        <v>317</v>
      </c>
    </row>
    <row r="320" ht="12.75">
      <c r="A320">
        <v>318</v>
      </c>
    </row>
    <row r="321" ht="12.75">
      <c r="A321">
        <v>319</v>
      </c>
    </row>
    <row r="322" ht="12.75">
      <c r="A322">
        <v>320</v>
      </c>
    </row>
    <row r="323" ht="12.75">
      <c r="A323">
        <v>321</v>
      </c>
    </row>
    <row r="324" ht="12.75">
      <c r="A324">
        <v>322</v>
      </c>
    </row>
    <row r="325" ht="12.75">
      <c r="A325">
        <v>323</v>
      </c>
    </row>
    <row r="326" ht="12.75">
      <c r="A326">
        <v>324</v>
      </c>
    </row>
    <row r="327" ht="12.75">
      <c r="A327">
        <v>325</v>
      </c>
    </row>
    <row r="328" ht="12.75">
      <c r="A328">
        <v>326</v>
      </c>
    </row>
    <row r="329" ht="12.75">
      <c r="A329">
        <v>327</v>
      </c>
    </row>
    <row r="330" ht="12.75">
      <c r="A330">
        <v>328</v>
      </c>
    </row>
    <row r="331" ht="12.75">
      <c r="A331">
        <v>329</v>
      </c>
    </row>
    <row r="332" ht="12.75">
      <c r="A332">
        <v>330</v>
      </c>
    </row>
    <row r="333" ht="12.75">
      <c r="A333">
        <v>331</v>
      </c>
    </row>
    <row r="334" ht="12.75">
      <c r="A334">
        <v>332</v>
      </c>
    </row>
    <row r="335" ht="12.75">
      <c r="A335">
        <v>333</v>
      </c>
    </row>
    <row r="336" ht="12.75">
      <c r="A336">
        <v>334</v>
      </c>
    </row>
    <row r="337" ht="12.75">
      <c r="A337">
        <v>335</v>
      </c>
    </row>
    <row r="338" ht="12.75">
      <c r="A338">
        <v>336</v>
      </c>
    </row>
    <row r="339" ht="12.75">
      <c r="A339">
        <v>337</v>
      </c>
    </row>
    <row r="340" ht="12.75">
      <c r="A340">
        <v>338</v>
      </c>
    </row>
    <row r="341" ht="12.75">
      <c r="A341">
        <v>339</v>
      </c>
    </row>
    <row r="342" ht="12.75">
      <c r="A342">
        <v>340</v>
      </c>
    </row>
    <row r="343" ht="12.75">
      <c r="A343">
        <v>341</v>
      </c>
    </row>
    <row r="344" ht="12.75">
      <c r="A344">
        <v>342</v>
      </c>
    </row>
    <row r="345" ht="12.75">
      <c r="A345">
        <v>343</v>
      </c>
    </row>
    <row r="346" ht="12.75">
      <c r="A346">
        <v>344</v>
      </c>
    </row>
    <row r="347" ht="12.75">
      <c r="A347">
        <v>345</v>
      </c>
    </row>
    <row r="348" ht="12.75">
      <c r="A348">
        <v>346</v>
      </c>
    </row>
    <row r="349" ht="12.75">
      <c r="A349">
        <v>347</v>
      </c>
    </row>
    <row r="350" ht="12.75">
      <c r="A350">
        <v>348</v>
      </c>
    </row>
    <row r="351" ht="12.75">
      <c r="A351">
        <v>349</v>
      </c>
    </row>
    <row r="352" ht="12.75">
      <c r="A352">
        <v>350</v>
      </c>
    </row>
    <row r="353" ht="12.75">
      <c r="A353">
        <v>351</v>
      </c>
    </row>
    <row r="354" ht="12.75">
      <c r="A354">
        <v>352</v>
      </c>
    </row>
    <row r="355" ht="12.75">
      <c r="A355">
        <v>353</v>
      </c>
    </row>
    <row r="356" ht="12.75">
      <c r="A356">
        <v>354</v>
      </c>
    </row>
    <row r="357" ht="12.75">
      <c r="A357">
        <v>355</v>
      </c>
    </row>
    <row r="358" ht="12.75">
      <c r="A358">
        <v>356</v>
      </c>
    </row>
    <row r="359" ht="12.75">
      <c r="A359">
        <v>357</v>
      </c>
    </row>
    <row r="360" ht="12.75">
      <c r="A360">
        <v>358</v>
      </c>
    </row>
    <row r="361" ht="12.75">
      <c r="A361">
        <v>359</v>
      </c>
    </row>
    <row r="362" ht="12.75">
      <c r="A362">
        <v>360</v>
      </c>
    </row>
    <row r="363" ht="12.75">
      <c r="A363">
        <v>361</v>
      </c>
    </row>
    <row r="364" ht="12.75">
      <c r="A364">
        <v>362</v>
      </c>
    </row>
    <row r="365" ht="12.75">
      <c r="A365">
        <v>363</v>
      </c>
    </row>
    <row r="366" ht="12.75">
      <c r="A366">
        <v>364</v>
      </c>
    </row>
    <row r="367" ht="12.75">
      <c r="A367">
        <v>365</v>
      </c>
    </row>
    <row r="368" ht="12.75">
      <c r="A368">
        <v>366</v>
      </c>
    </row>
    <row r="369" ht="12.75">
      <c r="A369">
        <v>367</v>
      </c>
    </row>
    <row r="370" ht="12.75">
      <c r="A370">
        <v>368</v>
      </c>
    </row>
    <row r="371" ht="12.75">
      <c r="A371">
        <v>369</v>
      </c>
    </row>
    <row r="372" ht="12.75">
      <c r="A372">
        <v>370</v>
      </c>
    </row>
    <row r="373" ht="12.75">
      <c r="A373">
        <v>371</v>
      </c>
    </row>
    <row r="374" ht="12.75">
      <c r="A374">
        <v>372</v>
      </c>
    </row>
    <row r="375" ht="12.75">
      <c r="A375">
        <v>373</v>
      </c>
    </row>
    <row r="376" ht="12.75">
      <c r="A376">
        <v>374</v>
      </c>
    </row>
    <row r="377" ht="12.75">
      <c r="A377">
        <v>375</v>
      </c>
    </row>
    <row r="378" ht="12.75">
      <c r="A378">
        <v>376</v>
      </c>
    </row>
    <row r="379" ht="12.75">
      <c r="A379">
        <v>377</v>
      </c>
    </row>
    <row r="380" ht="12.75">
      <c r="A380">
        <v>378</v>
      </c>
    </row>
    <row r="381" ht="12.75">
      <c r="A381">
        <v>379</v>
      </c>
    </row>
    <row r="382" ht="12.75">
      <c r="A382">
        <v>380</v>
      </c>
    </row>
    <row r="383" ht="12.75">
      <c r="A383">
        <v>381</v>
      </c>
    </row>
    <row r="384" ht="12.75">
      <c r="A384">
        <v>382</v>
      </c>
    </row>
    <row r="385" ht="12.75">
      <c r="A385">
        <v>383</v>
      </c>
    </row>
    <row r="386" ht="12.75">
      <c r="A386">
        <v>384</v>
      </c>
    </row>
    <row r="387" ht="12.75">
      <c r="A387">
        <v>385</v>
      </c>
    </row>
    <row r="388" ht="12.75">
      <c r="A388">
        <v>386</v>
      </c>
    </row>
    <row r="389" ht="12.75">
      <c r="A389">
        <v>387</v>
      </c>
    </row>
    <row r="390" ht="12.75">
      <c r="A390">
        <v>388</v>
      </c>
    </row>
    <row r="391" ht="12.75">
      <c r="A391">
        <v>389</v>
      </c>
    </row>
    <row r="392" ht="12.75">
      <c r="A392">
        <v>390</v>
      </c>
    </row>
    <row r="393" ht="12.75">
      <c r="A393">
        <v>391</v>
      </c>
    </row>
    <row r="394" ht="12.75">
      <c r="A394">
        <v>392</v>
      </c>
    </row>
    <row r="395" ht="12.75">
      <c r="A395">
        <v>393</v>
      </c>
    </row>
    <row r="396" ht="12.75">
      <c r="A396">
        <v>394</v>
      </c>
    </row>
    <row r="397" ht="12.75">
      <c r="A397">
        <v>395</v>
      </c>
    </row>
    <row r="398" ht="12.75">
      <c r="A398">
        <v>396</v>
      </c>
    </row>
    <row r="399" ht="12.75">
      <c r="A399">
        <v>397</v>
      </c>
    </row>
    <row r="400" ht="12.75">
      <c r="A400">
        <v>398</v>
      </c>
    </row>
    <row r="401" ht="12.75">
      <c r="A401">
        <v>399</v>
      </c>
    </row>
    <row r="402" ht="12.75">
      <c r="A402">
        <v>400</v>
      </c>
    </row>
    <row r="403" ht="12.75">
      <c r="A403">
        <v>401</v>
      </c>
    </row>
    <row r="404" ht="12.75">
      <c r="A404">
        <v>402</v>
      </c>
    </row>
    <row r="405" ht="12.75">
      <c r="A405">
        <v>403</v>
      </c>
    </row>
    <row r="406" ht="12.75">
      <c r="A406">
        <v>404</v>
      </c>
    </row>
    <row r="407" ht="12.75">
      <c r="A407">
        <v>405</v>
      </c>
    </row>
    <row r="408" ht="12.75">
      <c r="A408">
        <v>406</v>
      </c>
    </row>
    <row r="409" ht="12.75">
      <c r="A409">
        <v>407</v>
      </c>
    </row>
    <row r="410" ht="12.75">
      <c r="A410">
        <v>408</v>
      </c>
    </row>
    <row r="411" ht="12.75">
      <c r="A411">
        <v>409</v>
      </c>
    </row>
    <row r="412" ht="12.75">
      <c r="A412">
        <v>410</v>
      </c>
    </row>
    <row r="413" ht="12.75">
      <c r="A413">
        <v>411</v>
      </c>
    </row>
    <row r="414" ht="12.75">
      <c r="A414">
        <v>412</v>
      </c>
    </row>
    <row r="415" ht="12.75">
      <c r="A415">
        <v>413</v>
      </c>
    </row>
    <row r="416" ht="12.75">
      <c r="A416">
        <v>414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  <row r="585" ht="12.75">
      <c r="A585">
        <v>583</v>
      </c>
    </row>
    <row r="586" ht="12.75">
      <c r="A586">
        <v>584</v>
      </c>
    </row>
    <row r="587" ht="12.75">
      <c r="A587">
        <v>585</v>
      </c>
    </row>
    <row r="588" ht="12.75">
      <c r="A588">
        <v>586</v>
      </c>
    </row>
    <row r="589" ht="12.75">
      <c r="A589">
        <v>587</v>
      </c>
    </row>
    <row r="590" ht="12.75">
      <c r="A590">
        <v>588</v>
      </c>
    </row>
    <row r="591" ht="12.75">
      <c r="A591">
        <v>589</v>
      </c>
    </row>
    <row r="592" ht="12.75">
      <c r="A592">
        <v>590</v>
      </c>
    </row>
    <row r="593" ht="12.75">
      <c r="A593">
        <v>591</v>
      </c>
    </row>
    <row r="594" ht="12.75">
      <c r="A594">
        <v>592</v>
      </c>
    </row>
    <row r="595" ht="12.75">
      <c r="A595">
        <v>593</v>
      </c>
    </row>
    <row r="596" ht="12.75">
      <c r="A596">
        <v>594</v>
      </c>
    </row>
    <row r="597" ht="12.75">
      <c r="A597">
        <v>595</v>
      </c>
    </row>
    <row r="598" ht="12.75">
      <c r="A598">
        <v>596</v>
      </c>
    </row>
    <row r="599" ht="12.75">
      <c r="A599">
        <v>597</v>
      </c>
    </row>
    <row r="600" ht="12.75">
      <c r="A600">
        <v>598</v>
      </c>
    </row>
    <row r="601" ht="12.75">
      <c r="A601">
        <v>599</v>
      </c>
    </row>
    <row r="602" ht="12.75">
      <c r="A602">
        <v>600</v>
      </c>
    </row>
    <row r="603" ht="12.75">
      <c r="A603">
        <v>601</v>
      </c>
    </row>
    <row r="604" ht="12.75">
      <c r="A604">
        <v>602</v>
      </c>
    </row>
    <row r="605" ht="12.75">
      <c r="A605">
        <v>603</v>
      </c>
    </row>
    <row r="606" ht="12.75">
      <c r="A606">
        <v>604</v>
      </c>
    </row>
    <row r="607" ht="12.75">
      <c r="A607">
        <v>605</v>
      </c>
    </row>
    <row r="608" ht="12.75">
      <c r="A608">
        <v>606</v>
      </c>
    </row>
    <row r="609" ht="12.75">
      <c r="A609">
        <v>607</v>
      </c>
    </row>
    <row r="610" ht="12.75">
      <c r="A610">
        <v>608</v>
      </c>
    </row>
    <row r="611" ht="12.75">
      <c r="A611">
        <v>609</v>
      </c>
    </row>
    <row r="612" ht="12.75">
      <c r="A612">
        <v>610</v>
      </c>
    </row>
    <row r="613" ht="12.75">
      <c r="A613">
        <v>611</v>
      </c>
    </row>
    <row r="614" ht="12.75">
      <c r="A614">
        <v>612</v>
      </c>
    </row>
    <row r="615" ht="12.75">
      <c r="A615">
        <v>613</v>
      </c>
    </row>
    <row r="616" ht="12.75">
      <c r="A616">
        <v>614</v>
      </c>
    </row>
    <row r="617" ht="12.75">
      <c r="A617">
        <v>615</v>
      </c>
    </row>
    <row r="618" ht="12.75">
      <c r="A618">
        <v>616</v>
      </c>
    </row>
    <row r="619" ht="12.75">
      <c r="A619">
        <v>617</v>
      </c>
    </row>
    <row r="620" ht="12.75">
      <c r="A620">
        <v>618</v>
      </c>
    </row>
    <row r="621" ht="12.75">
      <c r="A621">
        <v>619</v>
      </c>
    </row>
    <row r="622" ht="12.75">
      <c r="A622">
        <v>620</v>
      </c>
    </row>
    <row r="623" ht="12.75">
      <c r="A623">
        <v>621</v>
      </c>
    </row>
    <row r="624" ht="12.75">
      <c r="A624">
        <v>622</v>
      </c>
    </row>
    <row r="625" ht="12.75">
      <c r="A625">
        <v>623</v>
      </c>
    </row>
    <row r="626" ht="12.75">
      <c r="A626">
        <v>624</v>
      </c>
    </row>
    <row r="627" ht="12.75">
      <c r="A627">
        <v>625</v>
      </c>
    </row>
    <row r="628" ht="12.75">
      <c r="A628">
        <v>626</v>
      </c>
    </row>
    <row r="629" ht="12.75">
      <c r="A629">
        <v>627</v>
      </c>
    </row>
    <row r="630" ht="12.75">
      <c r="A630">
        <v>628</v>
      </c>
    </row>
    <row r="631" ht="12.75">
      <c r="A631">
        <v>629</v>
      </c>
    </row>
    <row r="632" ht="12.75">
      <c r="A632">
        <v>630</v>
      </c>
    </row>
    <row r="633" ht="12.75">
      <c r="A633">
        <v>631</v>
      </c>
    </row>
    <row r="634" ht="12.75">
      <c r="A634">
        <v>632</v>
      </c>
    </row>
    <row r="635" ht="12.75">
      <c r="A635">
        <v>633</v>
      </c>
    </row>
    <row r="636" ht="12.75">
      <c r="A636">
        <v>634</v>
      </c>
    </row>
    <row r="637" ht="12.75">
      <c r="A637">
        <v>635</v>
      </c>
    </row>
    <row r="638" ht="12.75">
      <c r="A638">
        <v>636</v>
      </c>
    </row>
    <row r="639" ht="12.75">
      <c r="A639">
        <v>637</v>
      </c>
    </row>
    <row r="640" ht="12.75">
      <c r="A640">
        <v>638</v>
      </c>
    </row>
    <row r="641" ht="12.75">
      <c r="A641">
        <v>639</v>
      </c>
    </row>
    <row r="642" ht="12.75">
      <c r="A642">
        <v>640</v>
      </c>
    </row>
    <row r="643" ht="12.75">
      <c r="A643">
        <v>641</v>
      </c>
    </row>
    <row r="644" ht="12.75">
      <c r="A644">
        <v>642</v>
      </c>
    </row>
    <row r="645" ht="12.75">
      <c r="A645">
        <v>643</v>
      </c>
    </row>
    <row r="646" ht="12.75">
      <c r="A646">
        <v>644</v>
      </c>
    </row>
    <row r="647" ht="12.75">
      <c r="A647">
        <v>645</v>
      </c>
    </row>
    <row r="648" ht="12.75">
      <c r="A648">
        <v>646</v>
      </c>
    </row>
    <row r="649" ht="12.75">
      <c r="A649">
        <v>647</v>
      </c>
    </row>
    <row r="650" ht="12.75">
      <c r="A650">
        <v>648</v>
      </c>
    </row>
    <row r="651" ht="12.75">
      <c r="A651">
        <v>649</v>
      </c>
    </row>
    <row r="652" ht="12.75">
      <c r="A652">
        <v>650</v>
      </c>
    </row>
    <row r="653" ht="12.75">
      <c r="A653">
        <v>651</v>
      </c>
    </row>
    <row r="654" ht="12.75">
      <c r="A654">
        <v>652</v>
      </c>
    </row>
    <row r="655" ht="12.75">
      <c r="A655">
        <v>653</v>
      </c>
    </row>
    <row r="656" ht="12.75">
      <c r="A656">
        <v>654</v>
      </c>
    </row>
    <row r="657" ht="12.75">
      <c r="A657">
        <v>655</v>
      </c>
    </row>
    <row r="658" ht="12.75">
      <c r="A658">
        <v>656</v>
      </c>
    </row>
    <row r="659" ht="12.75">
      <c r="A659">
        <v>657</v>
      </c>
    </row>
    <row r="660" ht="12.75">
      <c r="A660">
        <v>658</v>
      </c>
    </row>
    <row r="661" ht="12.75">
      <c r="A661">
        <v>659</v>
      </c>
    </row>
    <row r="662" ht="12.75">
      <c r="A662">
        <v>660</v>
      </c>
    </row>
    <row r="663" ht="12.75">
      <c r="A663">
        <v>661</v>
      </c>
    </row>
    <row r="664" ht="12.75">
      <c r="A664">
        <v>662</v>
      </c>
    </row>
    <row r="665" ht="12.75">
      <c r="A665">
        <v>663</v>
      </c>
    </row>
    <row r="666" ht="12.75">
      <c r="A666">
        <v>664</v>
      </c>
    </row>
    <row r="667" ht="12.75">
      <c r="A667">
        <v>665</v>
      </c>
    </row>
    <row r="668" ht="12.75">
      <c r="A668">
        <v>666</v>
      </c>
    </row>
    <row r="669" ht="12.75">
      <c r="A669">
        <v>667</v>
      </c>
    </row>
    <row r="670" ht="12.75">
      <c r="A670">
        <v>668</v>
      </c>
    </row>
    <row r="671" ht="12.75">
      <c r="A671">
        <v>669</v>
      </c>
    </row>
    <row r="672" ht="12.75">
      <c r="A672">
        <v>670</v>
      </c>
    </row>
    <row r="673" ht="12.75">
      <c r="A673">
        <v>671</v>
      </c>
    </row>
    <row r="674" ht="12.75">
      <c r="A674">
        <v>672</v>
      </c>
    </row>
    <row r="675" ht="12.75">
      <c r="A675">
        <v>673</v>
      </c>
    </row>
    <row r="676" ht="12.75">
      <c r="A676">
        <v>674</v>
      </c>
    </row>
    <row r="677" ht="12.75">
      <c r="A677">
        <v>675</v>
      </c>
    </row>
    <row r="678" ht="12.75">
      <c r="A678">
        <v>676</v>
      </c>
    </row>
    <row r="679" ht="12.75">
      <c r="A679">
        <v>677</v>
      </c>
    </row>
    <row r="680" ht="12.75">
      <c r="A680">
        <v>678</v>
      </c>
    </row>
    <row r="681" ht="12.75">
      <c r="A681">
        <v>679</v>
      </c>
    </row>
    <row r="682" ht="12.75">
      <c r="A682">
        <v>680</v>
      </c>
    </row>
    <row r="683" ht="12.75">
      <c r="A683">
        <v>681</v>
      </c>
    </row>
    <row r="684" ht="12.75">
      <c r="A684">
        <v>682</v>
      </c>
    </row>
    <row r="685" ht="12.75">
      <c r="A685">
        <v>683</v>
      </c>
    </row>
    <row r="686" ht="12.75">
      <c r="A686">
        <v>684</v>
      </c>
    </row>
    <row r="687" ht="12.75">
      <c r="A687">
        <v>685</v>
      </c>
    </row>
    <row r="688" ht="12.75">
      <c r="A688">
        <v>686</v>
      </c>
    </row>
    <row r="689" ht="12.75">
      <c r="A689">
        <v>687</v>
      </c>
    </row>
    <row r="690" ht="12.75">
      <c r="A690">
        <v>688</v>
      </c>
    </row>
    <row r="691" ht="12.75">
      <c r="A691">
        <v>689</v>
      </c>
    </row>
    <row r="692" ht="12.75">
      <c r="A692">
        <v>690</v>
      </c>
    </row>
    <row r="693" ht="12.75">
      <c r="A693">
        <v>691</v>
      </c>
    </row>
    <row r="694" ht="12.75">
      <c r="A694">
        <v>692</v>
      </c>
    </row>
    <row r="695" ht="12.75">
      <c r="A695">
        <v>693</v>
      </c>
    </row>
    <row r="696" ht="12.75">
      <c r="A696">
        <v>694</v>
      </c>
    </row>
    <row r="697" ht="12.75">
      <c r="A697">
        <v>695</v>
      </c>
    </row>
    <row r="698" ht="12.75">
      <c r="A698">
        <v>696</v>
      </c>
    </row>
    <row r="699" ht="12.75">
      <c r="A699">
        <v>697</v>
      </c>
    </row>
    <row r="700" ht="12.75">
      <c r="A700">
        <v>698</v>
      </c>
    </row>
    <row r="701" ht="12.75">
      <c r="A701">
        <v>699</v>
      </c>
    </row>
    <row r="702" ht="12.75">
      <c r="A702">
        <v>700</v>
      </c>
    </row>
    <row r="703" ht="12.75">
      <c r="A703">
        <v>701</v>
      </c>
    </row>
    <row r="704" ht="12.75">
      <c r="A704">
        <v>702</v>
      </c>
    </row>
    <row r="705" ht="12.75">
      <c r="A705">
        <v>703</v>
      </c>
    </row>
    <row r="706" ht="12.75">
      <c r="A706">
        <v>704</v>
      </c>
    </row>
    <row r="707" ht="12.75">
      <c r="A707">
        <v>705</v>
      </c>
    </row>
    <row r="708" ht="12.75">
      <c r="A708">
        <v>706</v>
      </c>
    </row>
    <row r="709" ht="12.75">
      <c r="A709">
        <v>707</v>
      </c>
    </row>
    <row r="710" ht="12.75">
      <c r="A710">
        <v>708</v>
      </c>
    </row>
    <row r="711" ht="12.75">
      <c r="A711">
        <v>709</v>
      </c>
    </row>
    <row r="712" ht="12.75">
      <c r="A712">
        <v>710</v>
      </c>
    </row>
    <row r="713" ht="12.75">
      <c r="A713">
        <v>711</v>
      </c>
    </row>
    <row r="714" ht="12.75">
      <c r="A714">
        <v>712</v>
      </c>
    </row>
    <row r="715" ht="12.75">
      <c r="A715">
        <v>713</v>
      </c>
    </row>
    <row r="716" ht="12.75">
      <c r="A716">
        <v>714</v>
      </c>
    </row>
    <row r="717" ht="12.75">
      <c r="A717">
        <v>715</v>
      </c>
    </row>
    <row r="718" ht="12.75">
      <c r="A718">
        <v>716</v>
      </c>
    </row>
    <row r="719" ht="12.75">
      <c r="A719">
        <v>717</v>
      </c>
    </row>
    <row r="720" ht="12.75">
      <c r="A720">
        <v>718</v>
      </c>
    </row>
    <row r="721" ht="12.75">
      <c r="A721">
        <v>719</v>
      </c>
    </row>
    <row r="722" ht="12.75">
      <c r="A722">
        <v>720</v>
      </c>
    </row>
    <row r="723" ht="12.75">
      <c r="A723">
        <v>721</v>
      </c>
    </row>
    <row r="724" ht="12.75">
      <c r="A724">
        <v>722</v>
      </c>
    </row>
    <row r="725" ht="12.75">
      <c r="A725">
        <v>723</v>
      </c>
    </row>
    <row r="726" ht="12.75">
      <c r="A726">
        <v>724</v>
      </c>
    </row>
    <row r="727" ht="12.75">
      <c r="A727">
        <v>725</v>
      </c>
    </row>
    <row r="728" ht="12.75">
      <c r="A728">
        <v>726</v>
      </c>
    </row>
    <row r="729" ht="12.75">
      <c r="A729">
        <v>727</v>
      </c>
    </row>
    <row r="730" ht="12.75">
      <c r="A730">
        <v>728</v>
      </c>
    </row>
    <row r="731" ht="12.75">
      <c r="A731">
        <v>729</v>
      </c>
    </row>
    <row r="732" ht="12.75">
      <c r="A732">
        <v>730</v>
      </c>
    </row>
    <row r="733" ht="12.75">
      <c r="A733">
        <v>731</v>
      </c>
    </row>
    <row r="734" ht="12.75">
      <c r="A734">
        <v>732</v>
      </c>
    </row>
    <row r="735" ht="12.75">
      <c r="A735">
        <v>733</v>
      </c>
    </row>
    <row r="736" ht="12.75">
      <c r="A736">
        <v>734</v>
      </c>
    </row>
    <row r="737" ht="12.75">
      <c r="A737">
        <v>735</v>
      </c>
    </row>
    <row r="738" ht="12.75">
      <c r="A738">
        <v>736</v>
      </c>
    </row>
    <row r="739" ht="12.75">
      <c r="A739">
        <v>737</v>
      </c>
    </row>
    <row r="740" ht="12.75">
      <c r="A740">
        <v>738</v>
      </c>
    </row>
    <row r="741" ht="12.75">
      <c r="A741">
        <v>739</v>
      </c>
    </row>
    <row r="742" ht="12.75">
      <c r="A742">
        <v>740</v>
      </c>
    </row>
    <row r="743" ht="12.75">
      <c r="A743">
        <v>741</v>
      </c>
    </row>
    <row r="744" ht="12.75">
      <c r="A744">
        <v>742</v>
      </c>
    </row>
    <row r="745" ht="12.75">
      <c r="A745">
        <v>743</v>
      </c>
    </row>
    <row r="746" ht="12.75">
      <c r="A746">
        <v>744</v>
      </c>
    </row>
    <row r="747" ht="12.75">
      <c r="A747">
        <v>745</v>
      </c>
    </row>
    <row r="748" ht="12.75">
      <c r="A748">
        <v>746</v>
      </c>
    </row>
    <row r="749" ht="12.75">
      <c r="A749">
        <v>747</v>
      </c>
    </row>
    <row r="750" ht="12.75">
      <c r="A750">
        <v>748</v>
      </c>
    </row>
    <row r="751" ht="12.75">
      <c r="A751">
        <v>749</v>
      </c>
    </row>
    <row r="752" ht="12.75">
      <c r="A752">
        <v>750</v>
      </c>
    </row>
    <row r="753" ht="12.75">
      <c r="A753">
        <v>751</v>
      </c>
    </row>
    <row r="754" ht="12.75">
      <c r="A754">
        <v>752</v>
      </c>
    </row>
    <row r="755" ht="12.75">
      <c r="A755">
        <v>753</v>
      </c>
    </row>
    <row r="756" ht="12.75">
      <c r="A756">
        <v>754</v>
      </c>
    </row>
    <row r="757" ht="12.75">
      <c r="A757">
        <v>755</v>
      </c>
    </row>
    <row r="758" ht="12.75">
      <c r="A758">
        <v>756</v>
      </c>
    </row>
    <row r="759" ht="12.75">
      <c r="A759">
        <v>757</v>
      </c>
    </row>
    <row r="760" ht="12.75">
      <c r="A760">
        <v>758</v>
      </c>
    </row>
    <row r="761" ht="12.75">
      <c r="A761">
        <v>759</v>
      </c>
    </row>
    <row r="762" ht="12.75">
      <c r="A762">
        <v>760</v>
      </c>
    </row>
    <row r="763" ht="12.75">
      <c r="A763">
        <v>761</v>
      </c>
    </row>
    <row r="764" ht="12.75">
      <c r="A764">
        <v>762</v>
      </c>
    </row>
    <row r="765" ht="12.75">
      <c r="A765">
        <v>763</v>
      </c>
    </row>
    <row r="766" ht="12.75">
      <c r="A766">
        <v>764</v>
      </c>
    </row>
    <row r="767" ht="12.75">
      <c r="A767">
        <v>765</v>
      </c>
    </row>
    <row r="768" ht="12.75">
      <c r="A768">
        <v>766</v>
      </c>
    </row>
    <row r="769" ht="12.75">
      <c r="A769">
        <v>767</v>
      </c>
    </row>
    <row r="770" ht="12.75">
      <c r="A770">
        <v>768</v>
      </c>
    </row>
    <row r="771" ht="12.75">
      <c r="A771">
        <v>769</v>
      </c>
    </row>
    <row r="772" ht="12.75">
      <c r="A772">
        <v>770</v>
      </c>
    </row>
    <row r="773" ht="12.75">
      <c r="A773">
        <v>771</v>
      </c>
    </row>
    <row r="774" ht="12.75">
      <c r="A774">
        <v>772</v>
      </c>
    </row>
    <row r="775" ht="12.75">
      <c r="A775">
        <v>773</v>
      </c>
    </row>
    <row r="776" ht="12.75">
      <c r="A776">
        <v>774</v>
      </c>
    </row>
    <row r="777" ht="12.75">
      <c r="A777">
        <v>775</v>
      </c>
    </row>
    <row r="778" ht="12.75">
      <c r="A778">
        <v>776</v>
      </c>
    </row>
    <row r="779" ht="12.75">
      <c r="A779">
        <v>777</v>
      </c>
    </row>
    <row r="780" ht="12.75">
      <c r="A780">
        <v>778</v>
      </c>
    </row>
    <row r="781" ht="12.75">
      <c r="A781">
        <v>779</v>
      </c>
    </row>
    <row r="782" ht="12.75">
      <c r="A782">
        <v>780</v>
      </c>
    </row>
    <row r="783" ht="12.75">
      <c r="A783">
        <v>781</v>
      </c>
    </row>
    <row r="784" ht="12.75">
      <c r="A784">
        <v>782</v>
      </c>
    </row>
    <row r="785" ht="12.75">
      <c r="A785">
        <v>783</v>
      </c>
    </row>
    <row r="786" ht="12.75">
      <c r="A786">
        <v>784</v>
      </c>
    </row>
    <row r="787" ht="12.75">
      <c r="A787">
        <v>785</v>
      </c>
    </row>
    <row r="788" ht="12.75">
      <c r="A788">
        <v>786</v>
      </c>
    </row>
    <row r="789" ht="12.75">
      <c r="A789">
        <v>787</v>
      </c>
    </row>
    <row r="790" ht="12.75">
      <c r="A790">
        <v>788</v>
      </c>
    </row>
    <row r="791" ht="12.75">
      <c r="A791">
        <v>789</v>
      </c>
    </row>
    <row r="792" ht="12.75">
      <c r="A792">
        <v>790</v>
      </c>
    </row>
    <row r="793" ht="12.75">
      <c r="A793">
        <v>791</v>
      </c>
    </row>
    <row r="794" ht="12.75">
      <c r="A794">
        <v>792</v>
      </c>
    </row>
    <row r="795" ht="12.75">
      <c r="A795">
        <v>793</v>
      </c>
    </row>
    <row r="796" ht="12.75">
      <c r="A796">
        <v>794</v>
      </c>
    </row>
    <row r="797" ht="12.75">
      <c r="A797">
        <v>795</v>
      </c>
    </row>
    <row r="798" ht="12.75">
      <c r="A798">
        <v>796</v>
      </c>
    </row>
    <row r="799" ht="12.75">
      <c r="A799">
        <v>797</v>
      </c>
    </row>
    <row r="800" ht="12.75">
      <c r="A800">
        <v>798</v>
      </c>
    </row>
    <row r="801" ht="12.75">
      <c r="A801">
        <v>799</v>
      </c>
    </row>
    <row r="802" ht="12.75">
      <c r="A802">
        <v>800</v>
      </c>
    </row>
    <row r="803" ht="12.75">
      <c r="A803">
        <v>801</v>
      </c>
    </row>
    <row r="804" ht="12.75">
      <c r="A804">
        <v>802</v>
      </c>
    </row>
    <row r="805" ht="12.75">
      <c r="A805">
        <v>803</v>
      </c>
    </row>
    <row r="806" ht="12.75">
      <c r="A806">
        <v>804</v>
      </c>
    </row>
    <row r="807" ht="12.75">
      <c r="A807">
        <v>805</v>
      </c>
    </row>
    <row r="808" ht="12.75">
      <c r="A808">
        <v>806</v>
      </c>
    </row>
    <row r="809" ht="12.75">
      <c r="A809">
        <v>807</v>
      </c>
    </row>
    <row r="810" ht="12.75">
      <c r="A810">
        <v>808</v>
      </c>
    </row>
    <row r="811" ht="12.75">
      <c r="A811">
        <v>809</v>
      </c>
    </row>
    <row r="812" ht="12.75">
      <c r="A812">
        <v>810</v>
      </c>
    </row>
    <row r="813" ht="12.75">
      <c r="A813">
        <v>811</v>
      </c>
    </row>
    <row r="814" ht="12.75">
      <c r="A814">
        <v>812</v>
      </c>
    </row>
    <row r="815" ht="12.75">
      <c r="A815">
        <v>813</v>
      </c>
    </row>
    <row r="816" ht="12.75">
      <c r="A816">
        <v>814</v>
      </c>
    </row>
    <row r="817" ht="12.75">
      <c r="A817">
        <v>815</v>
      </c>
    </row>
    <row r="818" ht="12.75">
      <c r="A818">
        <v>816</v>
      </c>
    </row>
    <row r="819" ht="12.75">
      <c r="A819">
        <v>817</v>
      </c>
    </row>
    <row r="820" ht="12.75">
      <c r="A820">
        <v>818</v>
      </c>
    </row>
    <row r="821" ht="12.75">
      <c r="A821">
        <v>819</v>
      </c>
    </row>
    <row r="822" ht="12.75">
      <c r="A822">
        <v>820</v>
      </c>
    </row>
    <row r="823" ht="12.75">
      <c r="A823">
        <v>821</v>
      </c>
    </row>
    <row r="824" ht="12.75">
      <c r="A824">
        <v>822</v>
      </c>
    </row>
    <row r="825" ht="12.75">
      <c r="A825">
        <v>823</v>
      </c>
    </row>
    <row r="826" ht="12.75">
      <c r="A826">
        <v>824</v>
      </c>
    </row>
    <row r="827" ht="12.75">
      <c r="A827">
        <v>825</v>
      </c>
    </row>
    <row r="828" ht="12.75">
      <c r="A828">
        <v>826</v>
      </c>
    </row>
    <row r="829" ht="12.75">
      <c r="A829">
        <v>827</v>
      </c>
    </row>
    <row r="830" ht="12.75">
      <c r="A830">
        <v>828</v>
      </c>
    </row>
    <row r="831" ht="12.75">
      <c r="A831">
        <v>829</v>
      </c>
    </row>
    <row r="832" ht="12.75">
      <c r="A832">
        <v>830</v>
      </c>
    </row>
    <row r="833" ht="12.75">
      <c r="A833">
        <v>831</v>
      </c>
    </row>
    <row r="834" ht="12.75">
      <c r="A834">
        <v>832</v>
      </c>
    </row>
    <row r="835" ht="12.75">
      <c r="A835">
        <v>833</v>
      </c>
    </row>
    <row r="836" ht="12.75">
      <c r="A836">
        <v>834</v>
      </c>
    </row>
    <row r="837" ht="12.75">
      <c r="A837">
        <v>835</v>
      </c>
    </row>
    <row r="838" ht="12.75">
      <c r="A838">
        <v>836</v>
      </c>
    </row>
    <row r="839" ht="12.75">
      <c r="A839">
        <v>837</v>
      </c>
    </row>
    <row r="840" ht="12.75">
      <c r="A840">
        <v>838</v>
      </c>
    </row>
    <row r="841" ht="12.75">
      <c r="A841">
        <v>839</v>
      </c>
    </row>
    <row r="842" ht="12.75">
      <c r="A842">
        <v>840</v>
      </c>
    </row>
    <row r="843" ht="12.75">
      <c r="A843">
        <v>841</v>
      </c>
    </row>
    <row r="844" ht="12.75">
      <c r="A844">
        <v>842</v>
      </c>
    </row>
    <row r="845" ht="12.75">
      <c r="A845">
        <v>843</v>
      </c>
    </row>
    <row r="846" ht="12.75">
      <c r="A846">
        <v>844</v>
      </c>
    </row>
    <row r="847" ht="12.75">
      <c r="A847">
        <v>845</v>
      </c>
    </row>
    <row r="848" ht="12.75">
      <c r="A848">
        <v>846</v>
      </c>
    </row>
    <row r="849" ht="12.75">
      <c r="A849">
        <v>847</v>
      </c>
    </row>
    <row r="850" ht="12.75">
      <c r="A850">
        <v>848</v>
      </c>
    </row>
    <row r="851" ht="12.75">
      <c r="A851">
        <v>849</v>
      </c>
    </row>
    <row r="852" ht="12.75">
      <c r="A852">
        <v>850</v>
      </c>
    </row>
    <row r="853" ht="12.75">
      <c r="A853">
        <v>851</v>
      </c>
    </row>
    <row r="854" ht="12.75">
      <c r="A854">
        <v>852</v>
      </c>
    </row>
    <row r="855" ht="12.75">
      <c r="A855">
        <v>853</v>
      </c>
    </row>
    <row r="856" ht="12.75">
      <c r="A856">
        <v>854</v>
      </c>
    </row>
    <row r="857" ht="12.75">
      <c r="A857">
        <v>855</v>
      </c>
    </row>
    <row r="858" ht="12.75">
      <c r="A858">
        <v>856</v>
      </c>
    </row>
    <row r="859" ht="12.75">
      <c r="A859">
        <v>857</v>
      </c>
    </row>
    <row r="860" ht="12.75">
      <c r="A860">
        <v>858</v>
      </c>
    </row>
    <row r="861" ht="12.75">
      <c r="A861">
        <v>859</v>
      </c>
    </row>
    <row r="862" ht="12.75">
      <c r="A862">
        <v>860</v>
      </c>
    </row>
    <row r="863" ht="12.75">
      <c r="A863">
        <v>861</v>
      </c>
    </row>
    <row r="864" ht="12.75">
      <c r="A864">
        <v>862</v>
      </c>
    </row>
    <row r="865" ht="12.75">
      <c r="A865">
        <v>863</v>
      </c>
    </row>
    <row r="866" ht="12.75">
      <c r="A866">
        <v>864</v>
      </c>
    </row>
    <row r="867" ht="12.75">
      <c r="A867">
        <v>865</v>
      </c>
    </row>
    <row r="868" ht="12.75">
      <c r="A868">
        <v>866</v>
      </c>
    </row>
    <row r="869" ht="12.75">
      <c r="A869">
        <v>867</v>
      </c>
    </row>
    <row r="870" ht="12.75">
      <c r="A870">
        <v>868</v>
      </c>
    </row>
    <row r="871" ht="12.75">
      <c r="A871">
        <v>869</v>
      </c>
    </row>
    <row r="872" ht="12.75">
      <c r="A872">
        <v>870</v>
      </c>
    </row>
    <row r="873" ht="12.75">
      <c r="A873">
        <v>871</v>
      </c>
    </row>
    <row r="874" ht="12.75">
      <c r="A874">
        <v>872</v>
      </c>
    </row>
    <row r="875" ht="12.75">
      <c r="A875">
        <v>873</v>
      </c>
    </row>
    <row r="876" ht="12.75">
      <c r="A876">
        <v>874</v>
      </c>
    </row>
    <row r="877" ht="12.75">
      <c r="A877">
        <v>875</v>
      </c>
    </row>
    <row r="878" ht="12.75">
      <c r="A878">
        <v>876</v>
      </c>
    </row>
    <row r="879" ht="12.75">
      <c r="A879">
        <v>877</v>
      </c>
    </row>
    <row r="880" ht="12.75">
      <c r="A880">
        <v>878</v>
      </c>
    </row>
    <row r="881" ht="12.75">
      <c r="A881">
        <v>879</v>
      </c>
    </row>
    <row r="882" ht="12.75">
      <c r="A882">
        <v>880</v>
      </c>
    </row>
    <row r="883" ht="12.75">
      <c r="A883">
        <v>881</v>
      </c>
    </row>
    <row r="884" ht="12.75">
      <c r="A884">
        <v>882</v>
      </c>
    </row>
    <row r="885" ht="12.75">
      <c r="A885">
        <v>883</v>
      </c>
    </row>
    <row r="886" ht="12.75">
      <c r="A886">
        <v>884</v>
      </c>
    </row>
    <row r="887" ht="12.75">
      <c r="A887">
        <v>885</v>
      </c>
    </row>
    <row r="888" ht="12.75">
      <c r="A888">
        <v>886</v>
      </c>
    </row>
    <row r="889" ht="12.75">
      <c r="A889">
        <v>887</v>
      </c>
    </row>
    <row r="890" ht="12.75">
      <c r="A890">
        <v>888</v>
      </c>
    </row>
    <row r="891" ht="12.75">
      <c r="A891">
        <v>889</v>
      </c>
    </row>
    <row r="892" ht="12.75">
      <c r="A892">
        <v>890</v>
      </c>
    </row>
    <row r="893" ht="12.75">
      <c r="A893">
        <v>891</v>
      </c>
    </row>
    <row r="894" ht="12.75">
      <c r="A894">
        <v>892</v>
      </c>
    </row>
    <row r="895" ht="12.75">
      <c r="A895">
        <v>893</v>
      </c>
    </row>
    <row r="896" ht="12.75">
      <c r="A896">
        <v>894</v>
      </c>
    </row>
    <row r="897" ht="12.75">
      <c r="A897">
        <v>895</v>
      </c>
    </row>
    <row r="898" ht="12.75">
      <c r="A898">
        <v>896</v>
      </c>
    </row>
    <row r="899" ht="12.75">
      <c r="A899">
        <v>897</v>
      </c>
    </row>
    <row r="900" ht="12.75">
      <c r="A900">
        <v>898</v>
      </c>
    </row>
    <row r="901" ht="12.75">
      <c r="A901">
        <v>899</v>
      </c>
    </row>
    <row r="902" ht="12.75">
      <c r="A902">
        <v>900</v>
      </c>
    </row>
    <row r="903" ht="12.75">
      <c r="A903">
        <v>901</v>
      </c>
    </row>
    <row r="904" ht="12.75">
      <c r="A904">
        <v>902</v>
      </c>
    </row>
    <row r="905" ht="12.75">
      <c r="A905">
        <v>903</v>
      </c>
    </row>
    <row r="906" ht="12.75">
      <c r="A906">
        <v>904</v>
      </c>
    </row>
    <row r="907" ht="12.75">
      <c r="A907">
        <v>905</v>
      </c>
    </row>
    <row r="908" ht="12.75">
      <c r="A908">
        <v>906</v>
      </c>
    </row>
    <row r="909" ht="12.75">
      <c r="A909">
        <v>907</v>
      </c>
    </row>
    <row r="910" ht="12.75">
      <c r="A910">
        <v>908</v>
      </c>
    </row>
    <row r="911" ht="12.75">
      <c r="A911">
        <v>909</v>
      </c>
    </row>
    <row r="912" ht="12.75">
      <c r="A912">
        <v>910</v>
      </c>
    </row>
    <row r="913" ht="12.75">
      <c r="A913">
        <v>911</v>
      </c>
    </row>
    <row r="914" ht="12.75">
      <c r="A914">
        <v>912</v>
      </c>
    </row>
    <row r="915" ht="12.75">
      <c r="A915">
        <v>913</v>
      </c>
    </row>
    <row r="916" ht="12.75">
      <c r="A916">
        <v>914</v>
      </c>
    </row>
    <row r="917" ht="12.75">
      <c r="A917">
        <v>915</v>
      </c>
    </row>
    <row r="918" ht="12.75">
      <c r="A918">
        <v>916</v>
      </c>
    </row>
    <row r="919" ht="12.75">
      <c r="A919">
        <v>917</v>
      </c>
    </row>
    <row r="920" ht="12.75">
      <c r="A920">
        <v>918</v>
      </c>
    </row>
    <row r="921" ht="12.75">
      <c r="A921">
        <v>919</v>
      </c>
    </row>
    <row r="922" ht="12.75">
      <c r="A922">
        <v>920</v>
      </c>
    </row>
    <row r="923" ht="12.75">
      <c r="A923">
        <v>921</v>
      </c>
    </row>
    <row r="924" ht="12.75">
      <c r="A924">
        <v>922</v>
      </c>
    </row>
    <row r="925" ht="12.75">
      <c r="A925">
        <v>923</v>
      </c>
    </row>
    <row r="926" ht="12.75">
      <c r="A926">
        <v>924</v>
      </c>
    </row>
    <row r="927" ht="12.75">
      <c r="A927">
        <v>925</v>
      </c>
    </row>
    <row r="928" ht="12.75">
      <c r="A928">
        <v>926</v>
      </c>
    </row>
    <row r="929" ht="12.75">
      <c r="A929">
        <v>927</v>
      </c>
    </row>
    <row r="930" ht="12.75">
      <c r="A930">
        <v>928</v>
      </c>
    </row>
    <row r="931" ht="12.75">
      <c r="A931">
        <v>929</v>
      </c>
    </row>
    <row r="932" ht="12.75">
      <c r="A932">
        <v>930</v>
      </c>
    </row>
    <row r="933" ht="12.75">
      <c r="A933">
        <v>931</v>
      </c>
    </row>
    <row r="934" ht="12.75">
      <c r="A934">
        <v>932</v>
      </c>
    </row>
    <row r="935" ht="12.75">
      <c r="A935">
        <v>933</v>
      </c>
    </row>
    <row r="936" ht="12.75">
      <c r="A936">
        <v>934</v>
      </c>
    </row>
    <row r="937" ht="12.75">
      <c r="A937">
        <v>935</v>
      </c>
    </row>
    <row r="938" ht="12.75">
      <c r="A938">
        <v>936</v>
      </c>
    </row>
    <row r="939" ht="12.75">
      <c r="A939">
        <v>937</v>
      </c>
    </row>
    <row r="940" ht="12.75">
      <c r="A940">
        <v>938</v>
      </c>
    </row>
    <row r="941" ht="12.75">
      <c r="A941">
        <v>939</v>
      </c>
    </row>
    <row r="942" ht="12.75">
      <c r="A942">
        <v>940</v>
      </c>
    </row>
    <row r="943" ht="12.75">
      <c r="A943">
        <v>941</v>
      </c>
    </row>
    <row r="944" ht="12.75">
      <c r="A944">
        <v>942</v>
      </c>
    </row>
    <row r="945" ht="12.75">
      <c r="A945">
        <v>943</v>
      </c>
    </row>
    <row r="946" ht="12.75">
      <c r="A946">
        <v>944</v>
      </c>
    </row>
    <row r="947" ht="12.75">
      <c r="A947">
        <v>945</v>
      </c>
    </row>
    <row r="948" ht="12.75">
      <c r="A948">
        <v>946</v>
      </c>
    </row>
    <row r="949" ht="12.75">
      <c r="A949">
        <v>947</v>
      </c>
    </row>
    <row r="950" ht="12.75">
      <c r="A950">
        <v>948</v>
      </c>
    </row>
    <row r="951" ht="12.75">
      <c r="A951">
        <v>949</v>
      </c>
    </row>
    <row r="952" ht="12.75">
      <c r="A952">
        <v>950</v>
      </c>
    </row>
    <row r="953" ht="12.75">
      <c r="A953">
        <v>951</v>
      </c>
    </row>
    <row r="954" ht="12.75">
      <c r="A954">
        <v>952</v>
      </c>
    </row>
    <row r="955" ht="12.75">
      <c r="A955">
        <v>953</v>
      </c>
    </row>
    <row r="956" ht="12.75">
      <c r="A956">
        <v>954</v>
      </c>
    </row>
    <row r="957" ht="12.75">
      <c r="A957">
        <v>955</v>
      </c>
    </row>
    <row r="958" ht="12.75">
      <c r="A958">
        <v>956</v>
      </c>
    </row>
    <row r="959" ht="12.75">
      <c r="A959">
        <v>957</v>
      </c>
    </row>
    <row r="960" ht="12.75">
      <c r="A960">
        <v>958</v>
      </c>
    </row>
    <row r="961" ht="12.75">
      <c r="A961">
        <v>959</v>
      </c>
    </row>
    <row r="962" ht="12.75">
      <c r="A962">
        <v>960</v>
      </c>
    </row>
    <row r="963" ht="12.75">
      <c r="A963">
        <v>961</v>
      </c>
    </row>
    <row r="964" ht="12.75">
      <c r="A964">
        <v>962</v>
      </c>
    </row>
    <row r="965" ht="12.75">
      <c r="A965">
        <v>963</v>
      </c>
    </row>
    <row r="966" ht="12.75">
      <c r="A966">
        <v>964</v>
      </c>
    </row>
    <row r="967" ht="12.75">
      <c r="A967">
        <v>965</v>
      </c>
    </row>
    <row r="968" ht="12.75">
      <c r="A968">
        <v>966</v>
      </c>
    </row>
    <row r="969" ht="12.75">
      <c r="A969">
        <v>967</v>
      </c>
    </row>
    <row r="970" ht="12.75">
      <c r="A970">
        <v>968</v>
      </c>
    </row>
    <row r="971" ht="12.75">
      <c r="A971">
        <v>969</v>
      </c>
    </row>
    <row r="972" ht="12.75">
      <c r="A972">
        <v>970</v>
      </c>
    </row>
    <row r="973" ht="12.75">
      <c r="A973">
        <v>971</v>
      </c>
    </row>
    <row r="974" ht="12.75">
      <c r="A974">
        <v>972</v>
      </c>
    </row>
    <row r="975" ht="12.75">
      <c r="A975">
        <v>973</v>
      </c>
    </row>
    <row r="976" ht="12.75">
      <c r="A976">
        <v>974</v>
      </c>
    </row>
    <row r="977" ht="12.75">
      <c r="A977">
        <v>975</v>
      </c>
    </row>
    <row r="978" ht="12.75">
      <c r="A978">
        <v>976</v>
      </c>
    </row>
    <row r="979" ht="12.75">
      <c r="A979">
        <v>977</v>
      </c>
    </row>
    <row r="980" ht="12.75">
      <c r="A980">
        <v>978</v>
      </c>
    </row>
    <row r="981" ht="12.75">
      <c r="A981">
        <v>979</v>
      </c>
    </row>
    <row r="982" ht="12.75">
      <c r="A982">
        <v>980</v>
      </c>
    </row>
    <row r="983" ht="12.75">
      <c r="A983">
        <v>981</v>
      </c>
    </row>
    <row r="984" ht="12.75">
      <c r="A984">
        <v>982</v>
      </c>
    </row>
    <row r="985" ht="12.75">
      <c r="A985">
        <v>983</v>
      </c>
    </row>
    <row r="986" ht="12.75">
      <c r="A986">
        <v>984</v>
      </c>
    </row>
    <row r="987" ht="12.75">
      <c r="A987">
        <v>985</v>
      </c>
    </row>
    <row r="988" ht="12.75">
      <c r="A988">
        <v>986</v>
      </c>
    </row>
    <row r="989" ht="12.75">
      <c r="A989">
        <v>987</v>
      </c>
    </row>
    <row r="990" ht="12.75">
      <c r="A990">
        <v>988</v>
      </c>
    </row>
    <row r="991" ht="12.75">
      <c r="A991">
        <v>989</v>
      </c>
    </row>
    <row r="992" ht="12.75">
      <c r="A992">
        <v>990</v>
      </c>
    </row>
    <row r="993" ht="12.75">
      <c r="A993">
        <v>991</v>
      </c>
    </row>
    <row r="994" ht="12.75">
      <c r="A994">
        <v>992</v>
      </c>
    </row>
    <row r="995" ht="12.75">
      <c r="A995">
        <v>993</v>
      </c>
    </row>
    <row r="996" ht="12.75">
      <c r="A996">
        <v>994</v>
      </c>
    </row>
    <row r="997" ht="12.75">
      <c r="A997">
        <v>995</v>
      </c>
    </row>
    <row r="998" ht="12.75">
      <c r="A998">
        <v>996</v>
      </c>
    </row>
    <row r="999" ht="12.75">
      <c r="A999">
        <v>997</v>
      </c>
    </row>
    <row r="1000" ht="12.75">
      <c r="A1000">
        <v>998</v>
      </c>
    </row>
    <row r="1001" ht="12.75">
      <c r="A1001">
        <v>999</v>
      </c>
    </row>
    <row r="1002" ht="12.75">
      <c r="A1002">
        <v>1000</v>
      </c>
    </row>
  </sheetData>
  <mergeCells count="9">
    <mergeCell ref="BV1:DJ1"/>
    <mergeCell ref="B1:F1"/>
    <mergeCell ref="G1:N1"/>
    <mergeCell ref="O1:AA1"/>
    <mergeCell ref="AB1:AN1"/>
    <mergeCell ref="AO1:BA1"/>
    <mergeCell ref="BB1:BN1"/>
    <mergeCell ref="BO1:BP1"/>
    <mergeCell ref="BQ1:BU1"/>
  </mergeCells>
  <dataValidations count="1">
    <dataValidation type="list" allowBlank="1" showInputMessage="1" showErrorMessage="1" sqref="B3">
      <formula1>$Y$10:$Y$69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F1002"/>
  <sheetViews>
    <sheetView workbookViewId="0" topLeftCell="A1">
      <selection activeCell="A2" sqref="A2"/>
    </sheetView>
  </sheetViews>
  <sheetFormatPr defaultColWidth="9.140625" defaultRowHeight="12.75"/>
  <sheetData>
    <row r="1" spans="1:136" s="37" customFormat="1" ht="25.5" customHeight="1">
      <c r="A1" s="62">
        <v>5</v>
      </c>
      <c r="B1" s="105" t="s">
        <v>2</v>
      </c>
      <c r="C1" s="105"/>
      <c r="D1" s="105"/>
      <c r="E1" s="105"/>
      <c r="F1" s="105"/>
      <c r="G1" s="105" t="s">
        <v>5</v>
      </c>
      <c r="H1" s="105"/>
      <c r="I1" s="105"/>
      <c r="J1" s="105"/>
      <c r="K1" s="105"/>
      <c r="L1" s="105"/>
      <c r="M1" s="105"/>
      <c r="N1" s="105"/>
      <c r="O1" s="105" t="s">
        <v>10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 t="s">
        <v>28</v>
      </c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 t="s">
        <v>64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 t="s">
        <v>65</v>
      </c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 t="s">
        <v>67</v>
      </c>
      <c r="BP1" s="105"/>
      <c r="BQ1" s="105" t="s">
        <v>68</v>
      </c>
      <c r="BR1" s="105"/>
      <c r="BS1" s="105"/>
      <c r="BT1" s="105"/>
      <c r="BU1" s="105"/>
      <c r="BV1" s="105" t="s">
        <v>75</v>
      </c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EE1" s="37" t="s">
        <v>160</v>
      </c>
      <c r="EF1" s="37">
        <v>1</v>
      </c>
    </row>
    <row r="2" spans="1:123" s="37" customFormat="1" ht="38.25">
      <c r="A2" s="37" t="s">
        <v>161</v>
      </c>
      <c r="B2" s="37" t="s">
        <v>0</v>
      </c>
      <c r="C2" s="37" t="s">
        <v>1</v>
      </c>
      <c r="D2" s="37" t="s">
        <v>74</v>
      </c>
      <c r="E2" s="37" t="s">
        <v>3</v>
      </c>
      <c r="F2" s="37" t="s">
        <v>2</v>
      </c>
      <c r="G2" s="37" t="s">
        <v>87</v>
      </c>
      <c r="H2" s="37" t="s">
        <v>88</v>
      </c>
      <c r="I2" s="37" t="s">
        <v>89</v>
      </c>
      <c r="J2" s="37" t="s">
        <v>162</v>
      </c>
      <c r="K2" s="37" t="s">
        <v>6</v>
      </c>
      <c r="L2" s="37" t="s">
        <v>7</v>
      </c>
      <c r="M2" s="37" t="s">
        <v>54</v>
      </c>
      <c r="N2" s="37" t="s">
        <v>55</v>
      </c>
      <c r="O2" s="37" t="s">
        <v>11</v>
      </c>
      <c r="P2" s="37" t="s">
        <v>12</v>
      </c>
      <c r="Q2" s="37" t="s">
        <v>13</v>
      </c>
      <c r="R2" s="37" t="s">
        <v>56</v>
      </c>
      <c r="S2" s="37" t="s">
        <v>57</v>
      </c>
      <c r="T2" s="37" t="s">
        <v>58</v>
      </c>
      <c r="U2" s="37" t="s">
        <v>59</v>
      </c>
      <c r="V2" s="37" t="s">
        <v>20</v>
      </c>
      <c r="W2" s="37" t="s">
        <v>60</v>
      </c>
      <c r="X2" s="37" t="s">
        <v>61</v>
      </c>
      <c r="Y2" s="37" t="s">
        <v>62</v>
      </c>
      <c r="Z2" s="37" t="s">
        <v>63</v>
      </c>
      <c r="AA2" s="37" t="s">
        <v>24</v>
      </c>
      <c r="AB2" s="37" t="s">
        <v>11</v>
      </c>
      <c r="AC2" s="37" t="s">
        <v>12</v>
      </c>
      <c r="AD2" s="37" t="s">
        <v>13</v>
      </c>
      <c r="AE2" s="37" t="s">
        <v>56</v>
      </c>
      <c r="AF2" s="37" t="s">
        <v>57</v>
      </c>
      <c r="AG2" s="37" t="s">
        <v>58</v>
      </c>
      <c r="AH2" s="37" t="s">
        <v>59</v>
      </c>
      <c r="AI2" s="37" t="s">
        <v>20</v>
      </c>
      <c r="AJ2" s="37" t="s">
        <v>60</v>
      </c>
      <c r="AK2" s="37" t="s">
        <v>61</v>
      </c>
      <c r="AL2" s="37" t="s">
        <v>62</v>
      </c>
      <c r="AM2" s="37" t="s">
        <v>63</v>
      </c>
      <c r="AN2" s="37" t="s">
        <v>24</v>
      </c>
      <c r="AO2" s="37" t="s">
        <v>11</v>
      </c>
      <c r="AP2" s="37" t="s">
        <v>12</v>
      </c>
      <c r="AQ2" s="37" t="s">
        <v>13</v>
      </c>
      <c r="AR2" s="37" t="s">
        <v>56</v>
      </c>
      <c r="AS2" s="37" t="s">
        <v>57</v>
      </c>
      <c r="AT2" s="37" t="s">
        <v>58</v>
      </c>
      <c r="AU2" s="37" t="s">
        <v>59</v>
      </c>
      <c r="AV2" s="37" t="s">
        <v>20</v>
      </c>
      <c r="AW2" s="37" t="s">
        <v>60</v>
      </c>
      <c r="AX2" s="37" t="s">
        <v>61</v>
      </c>
      <c r="AY2" s="37" t="s">
        <v>62</v>
      </c>
      <c r="AZ2" s="37" t="s">
        <v>63</v>
      </c>
      <c r="BA2" s="37" t="s">
        <v>24</v>
      </c>
      <c r="BB2" s="37" t="s">
        <v>11</v>
      </c>
      <c r="BC2" s="37" t="s">
        <v>12</v>
      </c>
      <c r="BD2" s="37" t="s">
        <v>13</v>
      </c>
      <c r="BE2" s="37" t="s">
        <v>56</v>
      </c>
      <c r="BF2" s="37" t="s">
        <v>57</v>
      </c>
      <c r="BG2" s="37" t="s">
        <v>58</v>
      </c>
      <c r="BH2" s="37" t="s">
        <v>59</v>
      </c>
      <c r="BI2" s="37" t="s">
        <v>20</v>
      </c>
      <c r="BJ2" s="37" t="s">
        <v>60</v>
      </c>
      <c r="BK2" s="37" t="s">
        <v>61</v>
      </c>
      <c r="BL2" s="37" t="s">
        <v>62</v>
      </c>
      <c r="BM2" s="37" t="s">
        <v>63</v>
      </c>
      <c r="BN2" s="37" t="s">
        <v>24</v>
      </c>
      <c r="BO2" s="37" t="s">
        <v>66</v>
      </c>
      <c r="BP2" s="37" t="s">
        <v>33</v>
      </c>
      <c r="BQ2" s="37" t="s">
        <v>69</v>
      </c>
      <c r="BR2" s="37" t="s">
        <v>70</v>
      </c>
      <c r="BS2" s="37" t="s">
        <v>71</v>
      </c>
      <c r="BT2" s="37" t="s">
        <v>72</v>
      </c>
      <c r="BU2" s="37" t="s">
        <v>73</v>
      </c>
      <c r="BV2" s="37" t="s">
        <v>119</v>
      </c>
      <c r="BW2" s="37" t="s">
        <v>120</v>
      </c>
      <c r="BX2" s="37" t="s">
        <v>121</v>
      </c>
      <c r="BY2" s="37" t="s">
        <v>122</v>
      </c>
      <c r="BZ2" s="37" t="s">
        <v>123</v>
      </c>
      <c r="CA2" s="37" t="s">
        <v>124</v>
      </c>
      <c r="CB2" s="37" t="s">
        <v>125</v>
      </c>
      <c r="CC2" s="37" t="s">
        <v>126</v>
      </c>
      <c r="CD2" s="37" t="s">
        <v>127</v>
      </c>
      <c r="CE2" s="37" t="s">
        <v>128</v>
      </c>
      <c r="CF2" s="37" t="s">
        <v>129</v>
      </c>
      <c r="CG2" s="37" t="s">
        <v>130</v>
      </c>
      <c r="CH2" s="37" t="s">
        <v>131</v>
      </c>
      <c r="CI2" s="37" t="s">
        <v>132</v>
      </c>
      <c r="CJ2" s="37" t="s">
        <v>133</v>
      </c>
      <c r="CK2" s="37" t="s">
        <v>134</v>
      </c>
      <c r="CL2" s="37" t="s">
        <v>135</v>
      </c>
      <c r="CM2" s="37" t="s">
        <v>136</v>
      </c>
      <c r="CN2" s="37" t="s">
        <v>137</v>
      </c>
      <c r="CO2" s="37" t="s">
        <v>138</v>
      </c>
      <c r="CP2" s="37" t="s">
        <v>139</v>
      </c>
      <c r="CQ2" s="37" t="s">
        <v>140</v>
      </c>
      <c r="CR2" s="37" t="s">
        <v>141</v>
      </c>
      <c r="CS2" s="37" t="s">
        <v>142</v>
      </c>
      <c r="CT2" s="37" t="s">
        <v>143</v>
      </c>
      <c r="CU2" s="37" t="s">
        <v>144</v>
      </c>
      <c r="CV2" s="37" t="s">
        <v>145</v>
      </c>
      <c r="CW2" s="37" t="s">
        <v>146</v>
      </c>
      <c r="CX2" s="37" t="s">
        <v>173</v>
      </c>
      <c r="CY2" s="37" t="s">
        <v>174</v>
      </c>
      <c r="CZ2" s="37" t="s">
        <v>175</v>
      </c>
      <c r="DA2" s="37" t="s">
        <v>147</v>
      </c>
      <c r="DB2" s="37" t="s">
        <v>176</v>
      </c>
      <c r="DC2" s="37" t="s">
        <v>177</v>
      </c>
      <c r="DD2" s="37" t="s">
        <v>178</v>
      </c>
      <c r="DE2" s="37" t="s">
        <v>148</v>
      </c>
      <c r="DF2" s="37" t="s">
        <v>149</v>
      </c>
      <c r="DG2" s="37" t="s">
        <v>150</v>
      </c>
      <c r="DH2" s="37" t="s">
        <v>151</v>
      </c>
      <c r="DI2" s="37" t="s">
        <v>152</v>
      </c>
      <c r="DJ2" s="37" t="s">
        <v>153</v>
      </c>
      <c r="DK2" s="37" t="s">
        <v>154</v>
      </c>
      <c r="DL2" s="37" t="s">
        <v>155</v>
      </c>
      <c r="DM2" s="37" t="s">
        <v>156</v>
      </c>
      <c r="DN2" s="37" t="s">
        <v>157</v>
      </c>
      <c r="DO2" s="37" t="s">
        <v>158</v>
      </c>
      <c r="DP2" s="37" t="s">
        <v>159</v>
      </c>
      <c r="DQ2" s="37" t="s">
        <v>186</v>
      </c>
      <c r="DR2" s="37" t="s">
        <v>191</v>
      </c>
      <c r="DS2" s="37" t="s">
        <v>192</v>
      </c>
    </row>
    <row r="3" spans="1:123" ht="12.75">
      <c r="A3">
        <v>1</v>
      </c>
      <c r="B3" s="43" t="s">
        <v>108</v>
      </c>
      <c r="C3" s="63">
        <v>40474</v>
      </c>
      <c r="D3">
        <v>0.5979166666666667</v>
      </c>
      <c r="E3">
        <v>1</v>
      </c>
      <c r="F3" t="s">
        <v>163</v>
      </c>
      <c r="G3" t="s">
        <v>84</v>
      </c>
      <c r="H3" t="s">
        <v>86</v>
      </c>
      <c r="I3">
        <v>10</v>
      </c>
      <c r="J3" t="s">
        <v>97</v>
      </c>
      <c r="K3" t="s">
        <v>101</v>
      </c>
      <c r="L3" t="s">
        <v>104</v>
      </c>
      <c r="M3">
        <v>64</v>
      </c>
      <c r="N3">
        <v>60</v>
      </c>
      <c r="O3">
        <v>1</v>
      </c>
      <c r="P3">
        <v>32</v>
      </c>
      <c r="Q3">
        <v>40</v>
      </c>
      <c r="R3">
        <v>200</v>
      </c>
      <c r="S3">
        <v>195</v>
      </c>
      <c r="T3">
        <v>190</v>
      </c>
      <c r="U3">
        <v>5</v>
      </c>
      <c r="V3">
        <v>5</v>
      </c>
      <c r="W3">
        <v>-2</v>
      </c>
      <c r="Y3" s="70">
        <v>0.0625</v>
      </c>
      <c r="Z3" t="s">
        <v>164</v>
      </c>
      <c r="AA3">
        <v>500</v>
      </c>
      <c r="AB3">
        <v>2</v>
      </c>
      <c r="AC3">
        <v>34</v>
      </c>
      <c r="AD3">
        <v>44</v>
      </c>
      <c r="AE3">
        <v>180</v>
      </c>
      <c r="AF3">
        <v>185</v>
      </c>
      <c r="AG3">
        <v>199</v>
      </c>
      <c r="AH3">
        <v>10</v>
      </c>
      <c r="AI3">
        <v>4</v>
      </c>
      <c r="AJ3">
        <v>-3</v>
      </c>
      <c r="AL3">
        <v>0.125</v>
      </c>
      <c r="AM3" t="s">
        <v>166</v>
      </c>
      <c r="AN3">
        <v>510</v>
      </c>
      <c r="AO3">
        <v>3</v>
      </c>
      <c r="AP3">
        <v>35</v>
      </c>
      <c r="AQ3">
        <v>45</v>
      </c>
      <c r="AR3">
        <v>202</v>
      </c>
      <c r="AS3">
        <v>197</v>
      </c>
      <c r="AT3">
        <v>195</v>
      </c>
      <c r="AU3">
        <v>15</v>
      </c>
      <c r="AV3">
        <v>6</v>
      </c>
      <c r="AW3">
        <v>-5</v>
      </c>
      <c r="AY3">
        <v>0.25</v>
      </c>
      <c r="AZ3" t="s">
        <v>167</v>
      </c>
      <c r="BA3">
        <v>490</v>
      </c>
      <c r="BB3">
        <v>4</v>
      </c>
      <c r="BC3">
        <v>36</v>
      </c>
      <c r="BD3">
        <v>46</v>
      </c>
      <c r="BE3">
        <v>206</v>
      </c>
      <c r="BF3">
        <v>199</v>
      </c>
      <c r="BG3">
        <v>188</v>
      </c>
      <c r="BH3">
        <v>20</v>
      </c>
      <c r="BI3">
        <v>7</v>
      </c>
      <c r="BJ3">
        <v>-7</v>
      </c>
      <c r="BL3">
        <v>0.5</v>
      </c>
      <c r="BM3" t="s">
        <v>166</v>
      </c>
      <c r="BN3">
        <v>480</v>
      </c>
      <c r="BO3" t="s">
        <v>165</v>
      </c>
      <c r="BP3" t="s">
        <v>168</v>
      </c>
      <c r="BQ3">
        <v>0.51010101010101</v>
      </c>
      <c r="BR3">
        <v>0.4898989898989899</v>
      </c>
      <c r="BS3">
        <v>0.5</v>
      </c>
      <c r="BT3">
        <v>0.5</v>
      </c>
      <c r="BU3">
        <v>0.5050505050505051</v>
      </c>
      <c r="BV3">
        <v>-5</v>
      </c>
      <c r="BW3">
        <v>5</v>
      </c>
      <c r="BX3">
        <v>0</v>
      </c>
      <c r="BY3">
        <v>-4</v>
      </c>
      <c r="BZ3">
        <v>4</v>
      </c>
      <c r="CA3">
        <v>1</v>
      </c>
      <c r="CB3">
        <v>-3</v>
      </c>
      <c r="CC3">
        <v>3</v>
      </c>
      <c r="CD3">
        <v>2</v>
      </c>
      <c r="CE3">
        <v>-2</v>
      </c>
      <c r="CF3">
        <v>2</v>
      </c>
      <c r="CG3">
        <v>3</v>
      </c>
      <c r="CH3">
        <v>-1</v>
      </c>
      <c r="CI3">
        <v>1</v>
      </c>
      <c r="CJ3">
        <v>4</v>
      </c>
      <c r="CK3">
        <v>0</v>
      </c>
      <c r="CL3">
        <v>5</v>
      </c>
      <c r="CM3">
        <v>5</v>
      </c>
      <c r="CN3">
        <v>1</v>
      </c>
      <c r="CO3">
        <v>0</v>
      </c>
      <c r="CP3">
        <v>4</v>
      </c>
      <c r="CQ3">
        <v>2</v>
      </c>
      <c r="CR3">
        <v>-1</v>
      </c>
      <c r="CS3">
        <v>3</v>
      </c>
      <c r="CT3">
        <v>3</v>
      </c>
      <c r="CU3">
        <v>-2</v>
      </c>
      <c r="CV3">
        <v>2</v>
      </c>
      <c r="CW3">
        <v>4</v>
      </c>
      <c r="CX3">
        <v>-3</v>
      </c>
      <c r="CY3">
        <v>1</v>
      </c>
      <c r="CZ3">
        <v>5</v>
      </c>
      <c r="DA3">
        <v>-4</v>
      </c>
      <c r="DB3">
        <v>0</v>
      </c>
      <c r="DC3">
        <v>4</v>
      </c>
      <c r="DD3">
        <v>-5</v>
      </c>
      <c r="DE3">
        <v>-1</v>
      </c>
      <c r="DF3">
        <v>3</v>
      </c>
      <c r="DG3">
        <v>0</v>
      </c>
      <c r="DH3">
        <v>-2</v>
      </c>
      <c r="DI3">
        <v>2</v>
      </c>
      <c r="DJ3">
        <v>1</v>
      </c>
      <c r="DK3">
        <v>-3</v>
      </c>
      <c r="DL3">
        <v>1</v>
      </c>
      <c r="DM3">
        <v>2</v>
      </c>
      <c r="DN3">
        <v>-4</v>
      </c>
      <c r="DO3" t="s">
        <v>169</v>
      </c>
      <c r="DP3" t="s">
        <v>170</v>
      </c>
      <c r="DQ3">
        <v>59.6</v>
      </c>
      <c r="DR3">
        <v>59.9</v>
      </c>
      <c r="DS3">
        <v>60.5</v>
      </c>
    </row>
    <row r="4" spans="1:123" ht="12.75">
      <c r="A4">
        <v>2</v>
      </c>
      <c r="B4" t="s">
        <v>180</v>
      </c>
      <c r="C4" s="63">
        <v>40474</v>
      </c>
      <c r="D4">
        <v>0.5979166666666667</v>
      </c>
      <c r="E4">
        <v>2</v>
      </c>
      <c r="F4" t="s">
        <v>163</v>
      </c>
      <c r="G4" t="s">
        <v>84</v>
      </c>
      <c r="H4" t="s">
        <v>86</v>
      </c>
      <c r="I4">
        <v>10</v>
      </c>
      <c r="J4" t="s">
        <v>97</v>
      </c>
      <c r="K4" t="s">
        <v>101</v>
      </c>
      <c r="L4" t="s">
        <v>104</v>
      </c>
      <c r="M4">
        <v>64</v>
      </c>
      <c r="N4">
        <v>60</v>
      </c>
      <c r="O4">
        <v>1</v>
      </c>
      <c r="P4">
        <v>32</v>
      </c>
      <c r="Q4">
        <v>40</v>
      </c>
      <c r="R4">
        <v>200</v>
      </c>
      <c r="S4">
        <v>195</v>
      </c>
      <c r="T4">
        <v>190</v>
      </c>
      <c r="U4">
        <v>10</v>
      </c>
      <c r="V4">
        <v>5</v>
      </c>
      <c r="W4">
        <v>-3</v>
      </c>
      <c r="Y4" s="70">
        <v>0.0625</v>
      </c>
      <c r="Z4" t="s">
        <v>164</v>
      </c>
      <c r="AA4">
        <v>500</v>
      </c>
      <c r="AB4">
        <v>2</v>
      </c>
      <c r="AC4">
        <v>34</v>
      </c>
      <c r="AD4">
        <v>44</v>
      </c>
      <c r="AE4">
        <v>180</v>
      </c>
      <c r="AF4">
        <v>185</v>
      </c>
      <c r="AG4">
        <v>199</v>
      </c>
      <c r="AH4">
        <v>10</v>
      </c>
      <c r="AI4">
        <v>4</v>
      </c>
      <c r="AJ4">
        <v>-3</v>
      </c>
      <c r="AL4">
        <v>0.125</v>
      </c>
      <c r="AM4" t="s">
        <v>166</v>
      </c>
      <c r="AN4">
        <v>510</v>
      </c>
      <c r="AO4">
        <v>3</v>
      </c>
      <c r="AP4">
        <v>35</v>
      </c>
      <c r="AQ4">
        <v>45</v>
      </c>
      <c r="AR4">
        <v>202</v>
      </c>
      <c r="AS4">
        <v>197</v>
      </c>
      <c r="AT4">
        <v>195</v>
      </c>
      <c r="AU4">
        <v>15</v>
      </c>
      <c r="AV4">
        <v>6</v>
      </c>
      <c r="AW4">
        <v>-5</v>
      </c>
      <c r="AY4">
        <v>0.25</v>
      </c>
      <c r="AZ4" t="s">
        <v>167</v>
      </c>
      <c r="BA4">
        <v>490</v>
      </c>
      <c r="BB4">
        <v>4</v>
      </c>
      <c r="BC4">
        <v>36</v>
      </c>
      <c r="BD4">
        <v>46</v>
      </c>
      <c r="BE4">
        <v>206</v>
      </c>
      <c r="BF4">
        <v>199</v>
      </c>
      <c r="BG4">
        <v>188</v>
      </c>
      <c r="BH4">
        <v>20</v>
      </c>
      <c r="BI4">
        <v>7</v>
      </c>
      <c r="BJ4">
        <v>-7</v>
      </c>
      <c r="BL4">
        <v>0.5</v>
      </c>
      <c r="BM4" t="s">
        <v>166</v>
      </c>
      <c r="BN4">
        <v>480</v>
      </c>
      <c r="BO4" t="s">
        <v>165</v>
      </c>
      <c r="BP4" t="s">
        <v>168</v>
      </c>
      <c r="BQ4">
        <v>0.51010101010101</v>
      </c>
      <c r="BR4">
        <v>0.4898989898989899</v>
      </c>
      <c r="BS4">
        <v>0.5</v>
      </c>
      <c r="BT4">
        <v>0.5</v>
      </c>
      <c r="BU4">
        <v>0.5050505050505051</v>
      </c>
      <c r="BV4">
        <v>-5</v>
      </c>
      <c r="BW4">
        <v>5</v>
      </c>
      <c r="BX4">
        <v>0</v>
      </c>
      <c r="BY4">
        <v>-4</v>
      </c>
      <c r="BZ4">
        <v>4</v>
      </c>
      <c r="CA4">
        <v>1</v>
      </c>
      <c r="CB4">
        <v>-3</v>
      </c>
      <c r="CC4">
        <v>3</v>
      </c>
      <c r="CD4">
        <v>2</v>
      </c>
      <c r="CE4">
        <v>-2</v>
      </c>
      <c r="CF4">
        <v>2</v>
      </c>
      <c r="CG4">
        <v>3</v>
      </c>
      <c r="CH4">
        <v>-1</v>
      </c>
      <c r="CI4">
        <v>1</v>
      </c>
      <c r="CJ4">
        <v>4</v>
      </c>
      <c r="CK4">
        <v>0</v>
      </c>
      <c r="CL4">
        <v>5</v>
      </c>
      <c r="CM4">
        <v>5</v>
      </c>
      <c r="CN4">
        <v>1</v>
      </c>
      <c r="CO4">
        <v>0</v>
      </c>
      <c r="CP4">
        <v>4</v>
      </c>
      <c r="CQ4">
        <v>2</v>
      </c>
      <c r="CR4">
        <v>-1</v>
      </c>
      <c r="CS4">
        <v>3</v>
      </c>
      <c r="CT4">
        <v>3</v>
      </c>
      <c r="CU4">
        <v>-2</v>
      </c>
      <c r="CV4">
        <v>2</v>
      </c>
      <c r="CW4">
        <v>4</v>
      </c>
      <c r="CX4">
        <v>-3</v>
      </c>
      <c r="CY4">
        <v>1</v>
      </c>
      <c r="CZ4">
        <v>5</v>
      </c>
      <c r="DA4">
        <v>-4</v>
      </c>
      <c r="DB4">
        <v>0</v>
      </c>
      <c r="DC4">
        <v>4</v>
      </c>
      <c r="DD4">
        <v>-5</v>
      </c>
      <c r="DE4">
        <v>-1</v>
      </c>
      <c r="DF4">
        <v>3</v>
      </c>
      <c r="DG4">
        <v>0</v>
      </c>
      <c r="DH4">
        <v>-2</v>
      </c>
      <c r="DI4">
        <v>2</v>
      </c>
      <c r="DJ4">
        <v>1</v>
      </c>
      <c r="DK4">
        <v>-3</v>
      </c>
      <c r="DL4">
        <v>1</v>
      </c>
      <c r="DM4">
        <v>2</v>
      </c>
      <c r="DN4">
        <v>-4</v>
      </c>
      <c r="DO4" t="s">
        <v>169</v>
      </c>
      <c r="DP4" t="s">
        <v>170</v>
      </c>
      <c r="DQ4">
        <v>59.6</v>
      </c>
      <c r="DR4">
        <v>59.9</v>
      </c>
      <c r="DS4">
        <v>60.5</v>
      </c>
    </row>
    <row r="5" spans="1:123" ht="12.75">
      <c r="A5">
        <v>3</v>
      </c>
      <c r="B5" s="43" t="s">
        <v>184</v>
      </c>
      <c r="C5" s="63">
        <v>40474</v>
      </c>
      <c r="D5">
        <v>0.5979166666666667</v>
      </c>
      <c r="E5">
        <v>1</v>
      </c>
      <c r="F5" t="s">
        <v>163</v>
      </c>
      <c r="G5" t="s">
        <v>84</v>
      </c>
      <c r="H5" t="s">
        <v>86</v>
      </c>
      <c r="I5">
        <v>10</v>
      </c>
      <c r="J5" t="s">
        <v>97</v>
      </c>
      <c r="K5" t="s">
        <v>101</v>
      </c>
      <c r="L5" t="s">
        <v>104</v>
      </c>
      <c r="M5">
        <v>64</v>
      </c>
      <c r="N5">
        <v>60</v>
      </c>
      <c r="O5">
        <v>1</v>
      </c>
      <c r="P5">
        <v>32</v>
      </c>
      <c r="Q5">
        <v>40</v>
      </c>
      <c r="R5">
        <v>200</v>
      </c>
      <c r="S5">
        <v>195</v>
      </c>
      <c r="T5">
        <v>190</v>
      </c>
      <c r="U5">
        <v>5</v>
      </c>
      <c r="V5">
        <v>5</v>
      </c>
      <c r="W5">
        <v>-2</v>
      </c>
      <c r="Y5" s="70">
        <v>0.0625</v>
      </c>
      <c r="Z5" t="s">
        <v>164</v>
      </c>
      <c r="AA5">
        <v>500</v>
      </c>
      <c r="AB5">
        <v>2</v>
      </c>
      <c r="AC5">
        <v>34</v>
      </c>
      <c r="AD5">
        <v>44</v>
      </c>
      <c r="AE5">
        <v>180</v>
      </c>
      <c r="AF5">
        <v>185</v>
      </c>
      <c r="AG5">
        <v>199</v>
      </c>
      <c r="AH5">
        <v>10</v>
      </c>
      <c r="AI5">
        <v>4</v>
      </c>
      <c r="AJ5">
        <v>-3</v>
      </c>
      <c r="AL5">
        <v>0.125</v>
      </c>
      <c r="AM5" t="s">
        <v>166</v>
      </c>
      <c r="AN5">
        <v>510</v>
      </c>
      <c r="AO5">
        <v>3</v>
      </c>
      <c r="AP5">
        <v>35</v>
      </c>
      <c r="AQ5">
        <v>45</v>
      </c>
      <c r="AR5">
        <v>202</v>
      </c>
      <c r="AS5">
        <v>197</v>
      </c>
      <c r="AT5">
        <v>195</v>
      </c>
      <c r="AU5">
        <v>15</v>
      </c>
      <c r="AV5">
        <v>6</v>
      </c>
      <c r="AW5">
        <v>-5</v>
      </c>
      <c r="AY5">
        <v>0.25</v>
      </c>
      <c r="AZ5" t="s">
        <v>167</v>
      </c>
      <c r="BA5">
        <v>490</v>
      </c>
      <c r="BB5">
        <v>4</v>
      </c>
      <c r="BC5">
        <v>36</v>
      </c>
      <c r="BD5">
        <v>46</v>
      </c>
      <c r="BE5">
        <v>206</v>
      </c>
      <c r="BF5">
        <v>199</v>
      </c>
      <c r="BG5">
        <v>188</v>
      </c>
      <c r="BH5">
        <v>20</v>
      </c>
      <c r="BI5">
        <v>7</v>
      </c>
      <c r="BJ5">
        <v>-7</v>
      </c>
      <c r="BL5">
        <v>0.5</v>
      </c>
      <c r="BM5" t="s">
        <v>166</v>
      </c>
      <c r="BN5">
        <v>480</v>
      </c>
      <c r="BO5" t="s">
        <v>165</v>
      </c>
      <c r="BP5" t="s">
        <v>168</v>
      </c>
      <c r="BQ5">
        <v>0.51010101010101</v>
      </c>
      <c r="BR5">
        <v>0.4898989898989899</v>
      </c>
      <c r="BS5">
        <v>0.5</v>
      </c>
      <c r="BT5">
        <v>0.5</v>
      </c>
      <c r="BU5">
        <v>0.5050505050505051</v>
      </c>
      <c r="BV5">
        <v>-5</v>
      </c>
      <c r="BW5">
        <v>5</v>
      </c>
      <c r="BX5">
        <v>0</v>
      </c>
      <c r="BY5">
        <v>-4</v>
      </c>
      <c r="BZ5">
        <v>4</v>
      </c>
      <c r="CA5">
        <v>1</v>
      </c>
      <c r="CB5">
        <v>-3</v>
      </c>
      <c r="CC5">
        <v>3</v>
      </c>
      <c r="CD5">
        <v>2</v>
      </c>
      <c r="CE5">
        <v>-2</v>
      </c>
      <c r="CF5">
        <v>2</v>
      </c>
      <c r="CG5">
        <v>3</v>
      </c>
      <c r="CH5">
        <v>-1</v>
      </c>
      <c r="CI5">
        <v>1</v>
      </c>
      <c r="CJ5">
        <v>4</v>
      </c>
      <c r="CK5">
        <v>0</v>
      </c>
      <c r="CL5">
        <v>5</v>
      </c>
      <c r="CM5">
        <v>5</v>
      </c>
      <c r="CN5">
        <v>1</v>
      </c>
      <c r="CO5">
        <v>0</v>
      </c>
      <c r="CP5">
        <v>4</v>
      </c>
      <c r="CQ5">
        <v>2</v>
      </c>
      <c r="CR5">
        <v>-1</v>
      </c>
      <c r="CS5">
        <v>3</v>
      </c>
      <c r="CT5">
        <v>3</v>
      </c>
      <c r="CU5">
        <v>-2</v>
      </c>
      <c r="CV5">
        <v>2</v>
      </c>
      <c r="CW5">
        <v>4</v>
      </c>
      <c r="CX5">
        <v>-3</v>
      </c>
      <c r="CY5">
        <v>1</v>
      </c>
      <c r="CZ5">
        <v>5</v>
      </c>
      <c r="DA5">
        <v>-4</v>
      </c>
      <c r="DB5">
        <v>0</v>
      </c>
      <c r="DC5">
        <v>4</v>
      </c>
      <c r="DD5">
        <v>-5</v>
      </c>
      <c r="DE5">
        <v>-1</v>
      </c>
      <c r="DF5">
        <v>3</v>
      </c>
      <c r="DG5">
        <v>0</v>
      </c>
      <c r="DH5">
        <v>-2</v>
      </c>
      <c r="DI5">
        <v>2</v>
      </c>
      <c r="DJ5">
        <v>1</v>
      </c>
      <c r="DK5">
        <v>-3</v>
      </c>
      <c r="DL5">
        <v>1</v>
      </c>
      <c r="DM5">
        <v>2</v>
      </c>
      <c r="DN5">
        <v>-4</v>
      </c>
      <c r="DO5" t="s">
        <v>169</v>
      </c>
      <c r="DP5" t="s">
        <v>170</v>
      </c>
      <c r="DQ5">
        <v>59.6</v>
      </c>
      <c r="DR5">
        <v>59.9</v>
      </c>
      <c r="DS5">
        <v>60.5</v>
      </c>
    </row>
    <row r="6" spans="1:123" ht="12.75">
      <c r="A6">
        <v>4</v>
      </c>
      <c r="B6" s="43" t="s">
        <v>108</v>
      </c>
      <c r="C6" s="63" t="s">
        <v>184</v>
      </c>
      <c r="D6" t="s">
        <v>184</v>
      </c>
      <c r="E6" t="s">
        <v>184</v>
      </c>
      <c r="F6" t="s">
        <v>184</v>
      </c>
      <c r="G6" t="s">
        <v>184</v>
      </c>
      <c r="H6" t="s">
        <v>184</v>
      </c>
      <c r="I6" t="s">
        <v>184</v>
      </c>
      <c r="J6" t="s">
        <v>184</v>
      </c>
      <c r="K6" t="s">
        <v>184</v>
      </c>
      <c r="L6" t="s">
        <v>184</v>
      </c>
      <c r="M6" t="s">
        <v>184</v>
      </c>
      <c r="N6" t="s">
        <v>184</v>
      </c>
      <c r="O6">
        <v>1</v>
      </c>
      <c r="P6">
        <v>32</v>
      </c>
      <c r="Q6">
        <v>40</v>
      </c>
      <c r="R6">
        <v>200</v>
      </c>
      <c r="S6">
        <v>195</v>
      </c>
      <c r="T6">
        <v>190</v>
      </c>
      <c r="U6">
        <v>5</v>
      </c>
      <c r="V6">
        <v>5</v>
      </c>
      <c r="W6">
        <v>-2</v>
      </c>
      <c r="Y6" s="70">
        <v>0.0625</v>
      </c>
      <c r="Z6" t="s">
        <v>164</v>
      </c>
      <c r="AA6">
        <v>500</v>
      </c>
      <c r="AB6">
        <v>2</v>
      </c>
      <c r="AC6">
        <v>34</v>
      </c>
      <c r="AD6">
        <v>44</v>
      </c>
      <c r="AE6">
        <v>180</v>
      </c>
      <c r="AF6">
        <v>185</v>
      </c>
      <c r="AG6">
        <v>199</v>
      </c>
      <c r="AH6">
        <v>10</v>
      </c>
      <c r="AI6">
        <v>4</v>
      </c>
      <c r="AJ6">
        <v>-3</v>
      </c>
      <c r="AL6">
        <v>0.125</v>
      </c>
      <c r="AM6" t="s">
        <v>166</v>
      </c>
      <c r="AN6">
        <v>510</v>
      </c>
      <c r="AO6">
        <v>3</v>
      </c>
      <c r="AP6">
        <v>35</v>
      </c>
      <c r="AQ6">
        <v>45</v>
      </c>
      <c r="AR6">
        <v>202</v>
      </c>
      <c r="AS6">
        <v>197</v>
      </c>
      <c r="AT6">
        <v>195</v>
      </c>
      <c r="AU6">
        <v>15</v>
      </c>
      <c r="AV6">
        <v>6</v>
      </c>
      <c r="AW6">
        <v>-5</v>
      </c>
      <c r="AY6">
        <v>0.25</v>
      </c>
      <c r="AZ6" t="s">
        <v>167</v>
      </c>
      <c r="BA6">
        <v>490</v>
      </c>
      <c r="BB6">
        <v>4</v>
      </c>
      <c r="BC6">
        <v>36</v>
      </c>
      <c r="BD6">
        <v>46</v>
      </c>
      <c r="BE6">
        <v>206</v>
      </c>
      <c r="BF6">
        <v>199</v>
      </c>
      <c r="BG6">
        <v>188</v>
      </c>
      <c r="BH6">
        <v>20</v>
      </c>
      <c r="BI6">
        <v>7</v>
      </c>
      <c r="BJ6">
        <v>-7</v>
      </c>
      <c r="BL6">
        <v>0.5</v>
      </c>
      <c r="BM6" t="s">
        <v>166</v>
      </c>
      <c r="BN6">
        <v>480</v>
      </c>
      <c r="BO6" t="s">
        <v>165</v>
      </c>
      <c r="BP6" t="s">
        <v>168</v>
      </c>
      <c r="BQ6">
        <v>0.51010101010101</v>
      </c>
      <c r="BR6">
        <v>0.4898989898989899</v>
      </c>
      <c r="BS6">
        <v>0.5</v>
      </c>
      <c r="BT6">
        <v>0.5</v>
      </c>
      <c r="BU6">
        <v>0.5050505050505051</v>
      </c>
      <c r="BV6">
        <v>-5</v>
      </c>
      <c r="BW6">
        <v>5</v>
      </c>
      <c r="BX6">
        <v>0</v>
      </c>
      <c r="BY6">
        <v>-4</v>
      </c>
      <c r="BZ6">
        <v>4</v>
      </c>
      <c r="CA6">
        <v>1</v>
      </c>
      <c r="CB6">
        <v>-3</v>
      </c>
      <c r="CC6">
        <v>3</v>
      </c>
      <c r="CD6">
        <v>2</v>
      </c>
      <c r="CE6">
        <v>-2</v>
      </c>
      <c r="CF6">
        <v>2</v>
      </c>
      <c r="CG6">
        <v>3</v>
      </c>
      <c r="CH6">
        <v>-1</v>
      </c>
      <c r="CI6">
        <v>1</v>
      </c>
      <c r="CJ6">
        <v>4</v>
      </c>
      <c r="CK6">
        <v>0</v>
      </c>
      <c r="CL6">
        <v>5</v>
      </c>
      <c r="CM6">
        <v>5</v>
      </c>
      <c r="CN6">
        <v>1</v>
      </c>
      <c r="CO6">
        <v>0</v>
      </c>
      <c r="CP6">
        <v>4</v>
      </c>
      <c r="CQ6">
        <v>2</v>
      </c>
      <c r="CR6">
        <v>-1</v>
      </c>
      <c r="CS6">
        <v>3</v>
      </c>
      <c r="CT6">
        <v>3</v>
      </c>
      <c r="CU6">
        <v>-2</v>
      </c>
      <c r="CV6">
        <v>2</v>
      </c>
      <c r="CW6">
        <v>4</v>
      </c>
      <c r="CX6">
        <v>-3</v>
      </c>
      <c r="CY6">
        <v>1</v>
      </c>
      <c r="CZ6">
        <v>5</v>
      </c>
      <c r="DA6">
        <v>-4</v>
      </c>
      <c r="DB6">
        <v>0</v>
      </c>
      <c r="DC6">
        <v>4</v>
      </c>
      <c r="DD6">
        <v>-5</v>
      </c>
      <c r="DE6">
        <v>-1</v>
      </c>
      <c r="DF6">
        <v>3</v>
      </c>
      <c r="DG6">
        <v>0</v>
      </c>
      <c r="DH6">
        <v>-2</v>
      </c>
      <c r="DI6">
        <v>2</v>
      </c>
      <c r="DJ6">
        <v>1</v>
      </c>
      <c r="DK6">
        <v>-3</v>
      </c>
      <c r="DL6">
        <v>1</v>
      </c>
      <c r="DM6">
        <v>2</v>
      </c>
      <c r="DN6">
        <v>-4</v>
      </c>
      <c r="DO6" t="s">
        <v>169</v>
      </c>
      <c r="DP6" t="s">
        <v>170</v>
      </c>
      <c r="DQ6">
        <v>59.6</v>
      </c>
      <c r="DR6">
        <v>59.9</v>
      </c>
      <c r="DS6">
        <v>60.5</v>
      </c>
    </row>
    <row r="7" spans="1:25" ht="12.75">
      <c r="A7">
        <v>5</v>
      </c>
      <c r="Y7" s="70"/>
    </row>
    <row r="8" spans="1:25" ht="12.75">
      <c r="A8">
        <v>6</v>
      </c>
      <c r="Y8" s="70"/>
    </row>
    <row r="9" spans="1:25" ht="12.75">
      <c r="A9">
        <v>7</v>
      </c>
      <c r="Y9" s="70"/>
    </row>
    <row r="10" spans="1:25" ht="12.75">
      <c r="A10">
        <v>8</v>
      </c>
      <c r="Y10" s="70"/>
    </row>
    <row r="11" spans="1:25" ht="12.75">
      <c r="A11">
        <v>9</v>
      </c>
      <c r="Y11" s="70"/>
    </row>
    <row r="12" spans="1:25" ht="12.75">
      <c r="A12">
        <v>10</v>
      </c>
      <c r="Y12" s="70"/>
    </row>
    <row r="13" spans="1:25" ht="12.75">
      <c r="A13">
        <v>11</v>
      </c>
      <c r="Y13" s="70"/>
    </row>
    <row r="14" spans="1:25" ht="12.75">
      <c r="A14">
        <v>12</v>
      </c>
      <c r="Y14" s="70"/>
    </row>
    <row r="15" spans="1:25" ht="12.75">
      <c r="A15">
        <v>13</v>
      </c>
      <c r="Y15" s="70"/>
    </row>
    <row r="16" spans="1:25" ht="12.75">
      <c r="A16">
        <v>14</v>
      </c>
      <c r="Y16" s="70"/>
    </row>
    <row r="17" spans="1:25" ht="12.75">
      <c r="A17">
        <v>15</v>
      </c>
      <c r="Y17" s="70"/>
    </row>
    <row r="18" spans="1:25" ht="12.75">
      <c r="A18">
        <v>16</v>
      </c>
      <c r="Y18" s="70"/>
    </row>
    <row r="19" spans="1:25" ht="12.75">
      <c r="A19">
        <v>17</v>
      </c>
      <c r="Y19" s="70"/>
    </row>
    <row r="20" spans="1:25" ht="12.75">
      <c r="A20">
        <v>18</v>
      </c>
      <c r="Y20" s="70"/>
    </row>
    <row r="21" spans="1:25" ht="12.75">
      <c r="A21">
        <v>19</v>
      </c>
      <c r="Y21" s="70"/>
    </row>
    <row r="22" spans="1:25" ht="12.75">
      <c r="A22">
        <v>20</v>
      </c>
      <c r="Y22" s="70"/>
    </row>
    <row r="23" spans="1:25" ht="12.75">
      <c r="A23">
        <v>21</v>
      </c>
      <c r="Y23" s="70"/>
    </row>
    <row r="24" spans="1:25" ht="12.75">
      <c r="A24">
        <v>22</v>
      </c>
      <c r="Y24" s="70"/>
    </row>
    <row r="25" spans="1:25" ht="12.75">
      <c r="A25">
        <v>23</v>
      </c>
      <c r="Y25" s="70"/>
    </row>
    <row r="26" spans="1:25" ht="12.75">
      <c r="A26">
        <v>24</v>
      </c>
      <c r="Y26" s="70"/>
    </row>
    <row r="27" spans="1:25" ht="12.75">
      <c r="A27">
        <v>25</v>
      </c>
      <c r="Y27" s="70"/>
    </row>
    <row r="28" spans="1:25" ht="12.75">
      <c r="A28">
        <v>26</v>
      </c>
      <c r="Y28" s="70"/>
    </row>
    <row r="29" spans="1:25" ht="12.75">
      <c r="A29">
        <v>27</v>
      </c>
      <c r="Y29" s="70"/>
    </row>
    <row r="30" spans="1:25" ht="12.75">
      <c r="A30">
        <v>28</v>
      </c>
      <c r="Y30" s="70"/>
    </row>
    <row r="31" spans="1:25" ht="12.75">
      <c r="A31">
        <v>29</v>
      </c>
      <c r="Y31" s="70"/>
    </row>
    <row r="32" spans="1:25" ht="12.75">
      <c r="A32">
        <v>30</v>
      </c>
      <c r="Y32" s="70"/>
    </row>
    <row r="33" spans="1:25" ht="12.75">
      <c r="A33">
        <v>31</v>
      </c>
      <c r="Y33" s="70"/>
    </row>
    <row r="34" spans="1:25" ht="12.75">
      <c r="A34">
        <v>32</v>
      </c>
      <c r="Y34" s="70"/>
    </row>
    <row r="35" spans="1:25" ht="12.75">
      <c r="A35">
        <v>33</v>
      </c>
      <c r="Y35" s="70"/>
    </row>
    <row r="36" spans="1:25" ht="12.75">
      <c r="A36">
        <v>34</v>
      </c>
      <c r="Y36" s="70"/>
    </row>
    <row r="37" spans="1:25" ht="12.75">
      <c r="A37">
        <v>35</v>
      </c>
      <c r="Y37" s="70"/>
    </row>
    <row r="38" spans="1:25" ht="12.75">
      <c r="A38">
        <v>36</v>
      </c>
      <c r="Y38" s="70"/>
    </row>
    <row r="39" ht="12.75">
      <c r="A39">
        <v>37</v>
      </c>
    </row>
    <row r="40" ht="12.75">
      <c r="A40">
        <v>38</v>
      </c>
    </row>
    <row r="41" ht="12.75">
      <c r="A41">
        <v>39</v>
      </c>
    </row>
    <row r="42" ht="12.75">
      <c r="A42">
        <v>40</v>
      </c>
    </row>
    <row r="43" ht="12.75">
      <c r="A43">
        <v>41</v>
      </c>
    </row>
    <row r="44" ht="12.75">
      <c r="A44">
        <v>42</v>
      </c>
    </row>
    <row r="45" ht="12.75">
      <c r="A45">
        <v>43</v>
      </c>
    </row>
    <row r="46" ht="12.75">
      <c r="A46">
        <v>44</v>
      </c>
    </row>
    <row r="47" ht="12.75">
      <c r="A47">
        <v>45</v>
      </c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  <row r="65" ht="12.75">
      <c r="A65">
        <v>63</v>
      </c>
    </row>
    <row r="66" ht="12.75">
      <c r="A66">
        <v>64</v>
      </c>
    </row>
    <row r="67" ht="12.75">
      <c r="A67">
        <v>65</v>
      </c>
    </row>
    <row r="68" ht="12.75">
      <c r="A68">
        <v>66</v>
      </c>
    </row>
    <row r="69" ht="12.75">
      <c r="A69">
        <v>67</v>
      </c>
    </row>
    <row r="70" ht="12.75">
      <c r="A70">
        <v>68</v>
      </c>
    </row>
    <row r="71" ht="12.75">
      <c r="A71">
        <v>69</v>
      </c>
    </row>
    <row r="72" ht="12.75">
      <c r="A72">
        <v>70</v>
      </c>
    </row>
    <row r="73" ht="12.75">
      <c r="A73">
        <v>71</v>
      </c>
    </row>
    <row r="74" ht="12.75">
      <c r="A74">
        <v>72</v>
      </c>
    </row>
    <row r="75" ht="12.75">
      <c r="A75">
        <v>73</v>
      </c>
    </row>
    <row r="76" ht="12.75">
      <c r="A76">
        <v>74</v>
      </c>
    </row>
    <row r="77" ht="12.75">
      <c r="A77">
        <v>75</v>
      </c>
    </row>
    <row r="78" ht="12.75">
      <c r="A78">
        <v>76</v>
      </c>
    </row>
    <row r="79" ht="12.75">
      <c r="A79">
        <v>77</v>
      </c>
    </row>
    <row r="80" ht="12.75">
      <c r="A80">
        <v>78</v>
      </c>
    </row>
    <row r="81" ht="12.75">
      <c r="A81">
        <v>79</v>
      </c>
    </row>
    <row r="82" ht="12.75">
      <c r="A82">
        <v>80</v>
      </c>
    </row>
    <row r="83" ht="12.75">
      <c r="A83">
        <v>81</v>
      </c>
    </row>
    <row r="84" ht="12.75">
      <c r="A84">
        <v>82</v>
      </c>
    </row>
    <row r="85" ht="12.75">
      <c r="A85">
        <v>83</v>
      </c>
    </row>
    <row r="86" ht="12.75">
      <c r="A86">
        <v>84</v>
      </c>
    </row>
    <row r="87" ht="12.75">
      <c r="A87">
        <v>85</v>
      </c>
    </row>
    <row r="88" ht="12.75">
      <c r="A88">
        <v>86</v>
      </c>
    </row>
    <row r="89" ht="12.75">
      <c r="A89">
        <v>87</v>
      </c>
    </row>
    <row r="90" ht="12.75">
      <c r="A90">
        <v>88</v>
      </c>
    </row>
    <row r="91" ht="12.75">
      <c r="A91">
        <v>89</v>
      </c>
    </row>
    <row r="92" ht="12.75">
      <c r="A92">
        <v>90</v>
      </c>
    </row>
    <row r="93" ht="12.75">
      <c r="A93">
        <v>91</v>
      </c>
    </row>
    <row r="94" ht="12.75">
      <c r="A94">
        <v>92</v>
      </c>
    </row>
    <row r="95" ht="12.75">
      <c r="A95">
        <v>93</v>
      </c>
    </row>
    <row r="96" ht="12.75">
      <c r="A96">
        <v>94</v>
      </c>
    </row>
    <row r="97" ht="12.75">
      <c r="A97">
        <v>95</v>
      </c>
    </row>
    <row r="98" ht="12.75">
      <c r="A98">
        <v>96</v>
      </c>
    </row>
    <row r="99" ht="12.75">
      <c r="A99">
        <v>97</v>
      </c>
    </row>
    <row r="100" ht="12.75">
      <c r="A100">
        <v>98</v>
      </c>
    </row>
    <row r="101" ht="12.75">
      <c r="A101">
        <v>99</v>
      </c>
    </row>
    <row r="102" ht="12.75">
      <c r="A102">
        <v>100</v>
      </c>
    </row>
    <row r="103" ht="12.75">
      <c r="A103">
        <v>101</v>
      </c>
    </row>
    <row r="104" ht="12.75">
      <c r="A104">
        <v>102</v>
      </c>
    </row>
    <row r="105" ht="12.75">
      <c r="A105">
        <v>103</v>
      </c>
    </row>
    <row r="106" ht="12.75">
      <c r="A106">
        <v>104</v>
      </c>
    </row>
    <row r="107" ht="12.75">
      <c r="A107">
        <v>105</v>
      </c>
    </row>
    <row r="108" ht="12.75">
      <c r="A108">
        <v>106</v>
      </c>
    </row>
    <row r="109" ht="12.75">
      <c r="A109">
        <v>107</v>
      </c>
    </row>
    <row r="110" ht="12.75">
      <c r="A110">
        <v>108</v>
      </c>
    </row>
    <row r="111" ht="12.75">
      <c r="A111">
        <v>109</v>
      </c>
    </row>
    <row r="112" ht="12.75">
      <c r="A112">
        <v>110</v>
      </c>
    </row>
    <row r="113" ht="12.75">
      <c r="A113">
        <v>111</v>
      </c>
    </row>
    <row r="114" ht="12.75">
      <c r="A114">
        <v>112</v>
      </c>
    </row>
    <row r="115" ht="12.75">
      <c r="A115">
        <v>113</v>
      </c>
    </row>
    <row r="116" ht="12.75">
      <c r="A116">
        <v>114</v>
      </c>
    </row>
    <row r="117" ht="12.75">
      <c r="A117">
        <v>115</v>
      </c>
    </row>
    <row r="118" ht="12.75">
      <c r="A118">
        <v>116</v>
      </c>
    </row>
    <row r="119" ht="12.75">
      <c r="A119">
        <v>117</v>
      </c>
    </row>
    <row r="120" ht="12.75">
      <c r="A120">
        <v>118</v>
      </c>
    </row>
    <row r="121" ht="12.75">
      <c r="A121">
        <v>119</v>
      </c>
    </row>
    <row r="122" ht="12.75">
      <c r="A122">
        <v>120</v>
      </c>
    </row>
    <row r="123" ht="12.75">
      <c r="A123">
        <v>121</v>
      </c>
    </row>
    <row r="124" ht="12.75">
      <c r="A124">
        <v>122</v>
      </c>
    </row>
    <row r="125" ht="12.75">
      <c r="A125">
        <v>123</v>
      </c>
    </row>
    <row r="126" ht="12.75">
      <c r="A126">
        <v>124</v>
      </c>
    </row>
    <row r="127" ht="12.75">
      <c r="A127">
        <v>125</v>
      </c>
    </row>
    <row r="128" ht="12.75">
      <c r="A128">
        <v>126</v>
      </c>
    </row>
    <row r="129" ht="12.75">
      <c r="A129">
        <v>127</v>
      </c>
    </row>
    <row r="130" ht="12.75">
      <c r="A130">
        <v>128</v>
      </c>
    </row>
    <row r="131" ht="12.75">
      <c r="A131">
        <v>129</v>
      </c>
    </row>
    <row r="132" ht="12.75">
      <c r="A132">
        <v>130</v>
      </c>
    </row>
    <row r="133" ht="12.75">
      <c r="A133">
        <v>131</v>
      </c>
    </row>
    <row r="134" ht="12.75">
      <c r="A134">
        <v>132</v>
      </c>
    </row>
    <row r="135" ht="12.75">
      <c r="A135">
        <v>133</v>
      </c>
    </row>
    <row r="136" ht="12.75">
      <c r="A136">
        <v>134</v>
      </c>
    </row>
    <row r="137" ht="12.75">
      <c r="A137">
        <v>135</v>
      </c>
    </row>
    <row r="138" ht="12.75">
      <c r="A138">
        <v>136</v>
      </c>
    </row>
    <row r="139" ht="12.75">
      <c r="A139">
        <v>137</v>
      </c>
    </row>
    <row r="140" ht="12.75">
      <c r="A140">
        <v>138</v>
      </c>
    </row>
    <row r="141" ht="12.75">
      <c r="A141">
        <v>139</v>
      </c>
    </row>
    <row r="142" ht="12.75">
      <c r="A142">
        <v>140</v>
      </c>
    </row>
    <row r="143" ht="12.75">
      <c r="A143">
        <v>141</v>
      </c>
    </row>
    <row r="144" ht="12.75">
      <c r="A144">
        <v>142</v>
      </c>
    </row>
    <row r="145" ht="12.75">
      <c r="A145">
        <v>143</v>
      </c>
    </row>
    <row r="146" ht="12.75">
      <c r="A146">
        <v>144</v>
      </c>
    </row>
    <row r="147" ht="12.75">
      <c r="A147">
        <v>145</v>
      </c>
    </row>
    <row r="148" ht="12.75">
      <c r="A148">
        <v>146</v>
      </c>
    </row>
    <row r="149" ht="12.75">
      <c r="A149">
        <v>147</v>
      </c>
    </row>
    <row r="150" ht="12.75">
      <c r="A150">
        <v>148</v>
      </c>
    </row>
    <row r="151" ht="12.75">
      <c r="A151">
        <v>149</v>
      </c>
    </row>
    <row r="152" ht="12.75">
      <c r="A152">
        <v>150</v>
      </c>
    </row>
    <row r="153" ht="12.75">
      <c r="A153">
        <v>151</v>
      </c>
    </row>
    <row r="154" ht="12.75">
      <c r="A154">
        <v>152</v>
      </c>
    </row>
    <row r="155" ht="12.75">
      <c r="A155">
        <v>153</v>
      </c>
    </row>
    <row r="156" ht="12.75">
      <c r="A156">
        <v>154</v>
      </c>
    </row>
    <row r="157" ht="12.75">
      <c r="A157">
        <v>155</v>
      </c>
    </row>
    <row r="158" ht="12.75">
      <c r="A158">
        <v>156</v>
      </c>
    </row>
    <row r="159" ht="12.75">
      <c r="A159">
        <v>157</v>
      </c>
    </row>
    <row r="160" ht="12.75">
      <c r="A160">
        <v>158</v>
      </c>
    </row>
    <row r="161" ht="12.75">
      <c r="A161">
        <v>159</v>
      </c>
    </row>
    <row r="162" ht="12.75">
      <c r="A162">
        <v>160</v>
      </c>
    </row>
    <row r="163" ht="12.75">
      <c r="A163">
        <v>161</v>
      </c>
    </row>
    <row r="164" ht="12.75">
      <c r="A164">
        <v>162</v>
      </c>
    </row>
    <row r="165" ht="12.75">
      <c r="A165">
        <v>163</v>
      </c>
    </row>
    <row r="166" ht="12.75">
      <c r="A166">
        <v>164</v>
      </c>
    </row>
    <row r="167" ht="12.75">
      <c r="A167">
        <v>165</v>
      </c>
    </row>
    <row r="168" ht="12.75">
      <c r="A168">
        <v>166</v>
      </c>
    </row>
    <row r="169" ht="12.75">
      <c r="A169">
        <v>167</v>
      </c>
    </row>
    <row r="170" ht="12.75">
      <c r="A170">
        <v>168</v>
      </c>
    </row>
    <row r="171" ht="12.75">
      <c r="A171">
        <v>169</v>
      </c>
    </row>
    <row r="172" ht="12.75">
      <c r="A172">
        <v>170</v>
      </c>
    </row>
    <row r="173" ht="12.75">
      <c r="A173">
        <v>171</v>
      </c>
    </row>
    <row r="174" ht="12.75">
      <c r="A174">
        <v>172</v>
      </c>
    </row>
    <row r="175" ht="12.75">
      <c r="A175">
        <v>173</v>
      </c>
    </row>
    <row r="176" ht="12.75">
      <c r="A176">
        <v>174</v>
      </c>
    </row>
    <row r="177" ht="12.75">
      <c r="A177">
        <v>175</v>
      </c>
    </row>
    <row r="178" ht="12.75">
      <c r="A178">
        <v>176</v>
      </c>
    </row>
    <row r="179" ht="12.75">
      <c r="A179">
        <v>177</v>
      </c>
    </row>
    <row r="180" ht="12.75">
      <c r="A180">
        <v>178</v>
      </c>
    </row>
    <row r="181" ht="12.75">
      <c r="A181">
        <v>179</v>
      </c>
    </row>
    <row r="182" ht="12.75">
      <c r="A182">
        <v>180</v>
      </c>
    </row>
    <row r="183" ht="12.75">
      <c r="A183">
        <v>181</v>
      </c>
    </row>
    <row r="184" ht="12.75">
      <c r="A184">
        <v>182</v>
      </c>
    </row>
    <row r="185" ht="12.75">
      <c r="A185">
        <v>183</v>
      </c>
    </row>
    <row r="186" ht="12.75">
      <c r="A186">
        <v>184</v>
      </c>
    </row>
    <row r="187" ht="12.75">
      <c r="A187">
        <v>185</v>
      </c>
    </row>
    <row r="188" ht="12.75">
      <c r="A188">
        <v>186</v>
      </c>
    </row>
    <row r="189" ht="12.75">
      <c r="A189">
        <v>187</v>
      </c>
    </row>
    <row r="190" ht="12.75">
      <c r="A190">
        <v>188</v>
      </c>
    </row>
    <row r="191" ht="12.75">
      <c r="A191">
        <v>189</v>
      </c>
    </row>
    <row r="192" ht="12.75">
      <c r="A192">
        <v>190</v>
      </c>
    </row>
    <row r="193" ht="12.75">
      <c r="A193">
        <v>191</v>
      </c>
    </row>
    <row r="194" ht="12.75">
      <c r="A194">
        <v>192</v>
      </c>
    </row>
    <row r="195" ht="12.75">
      <c r="A195">
        <v>193</v>
      </c>
    </row>
    <row r="196" ht="12.75">
      <c r="A196">
        <v>194</v>
      </c>
    </row>
    <row r="197" ht="12.75">
      <c r="A197">
        <v>195</v>
      </c>
    </row>
    <row r="198" ht="12.75">
      <c r="A198">
        <v>196</v>
      </c>
    </row>
    <row r="199" ht="12.75">
      <c r="A199">
        <v>197</v>
      </c>
    </row>
    <row r="200" ht="12.75">
      <c r="A200">
        <v>198</v>
      </c>
    </row>
    <row r="201" ht="12.75">
      <c r="A201">
        <v>199</v>
      </c>
    </row>
    <row r="202" ht="12.75">
      <c r="A202">
        <v>200</v>
      </c>
    </row>
    <row r="203" ht="12.75">
      <c r="A203">
        <v>201</v>
      </c>
    </row>
    <row r="204" ht="12.75">
      <c r="A204">
        <v>202</v>
      </c>
    </row>
    <row r="205" ht="12.75">
      <c r="A205">
        <v>203</v>
      </c>
    </row>
    <row r="206" ht="12.75">
      <c r="A206">
        <v>204</v>
      </c>
    </row>
    <row r="207" ht="12.75">
      <c r="A207">
        <v>205</v>
      </c>
    </row>
    <row r="208" ht="12.75">
      <c r="A208">
        <v>206</v>
      </c>
    </row>
    <row r="209" ht="12.75">
      <c r="A209">
        <v>207</v>
      </c>
    </row>
    <row r="210" ht="12.75">
      <c r="A210">
        <v>208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  <row r="230" ht="12.75">
      <c r="A230">
        <v>228</v>
      </c>
    </row>
    <row r="231" ht="12.75">
      <c r="A231">
        <v>229</v>
      </c>
    </row>
    <row r="232" ht="12.75">
      <c r="A232">
        <v>230</v>
      </c>
    </row>
    <row r="233" ht="12.75">
      <c r="A233">
        <v>231</v>
      </c>
    </row>
    <row r="234" ht="12.75">
      <c r="A234">
        <v>232</v>
      </c>
    </row>
    <row r="235" ht="12.75">
      <c r="A235">
        <v>233</v>
      </c>
    </row>
    <row r="236" ht="12.75">
      <c r="A236">
        <v>234</v>
      </c>
    </row>
    <row r="237" ht="12.75">
      <c r="A237">
        <v>235</v>
      </c>
    </row>
    <row r="238" ht="12.75">
      <c r="A238">
        <v>236</v>
      </c>
    </row>
    <row r="239" ht="12.75">
      <c r="A239">
        <v>237</v>
      </c>
    </row>
    <row r="240" ht="12.75">
      <c r="A240">
        <v>238</v>
      </c>
    </row>
    <row r="241" ht="12.75">
      <c r="A241">
        <v>239</v>
      </c>
    </row>
    <row r="242" ht="12.75">
      <c r="A242">
        <v>240</v>
      </c>
    </row>
    <row r="243" ht="12.75">
      <c r="A243">
        <v>241</v>
      </c>
    </row>
    <row r="244" ht="12.75">
      <c r="A244">
        <v>242</v>
      </c>
    </row>
    <row r="245" ht="12.75">
      <c r="A245">
        <v>243</v>
      </c>
    </row>
    <row r="246" ht="12.75">
      <c r="A246">
        <v>244</v>
      </c>
    </row>
    <row r="247" ht="12.75">
      <c r="A247">
        <v>245</v>
      </c>
    </row>
    <row r="248" ht="12.75">
      <c r="A248">
        <v>246</v>
      </c>
    </row>
    <row r="249" ht="12.75">
      <c r="A249">
        <v>247</v>
      </c>
    </row>
    <row r="250" ht="12.75">
      <c r="A250">
        <v>248</v>
      </c>
    </row>
    <row r="251" ht="12.75">
      <c r="A251">
        <v>249</v>
      </c>
    </row>
    <row r="252" ht="12.75">
      <c r="A252">
        <v>250</v>
      </c>
    </row>
    <row r="253" ht="12.75">
      <c r="A253">
        <v>251</v>
      </c>
    </row>
    <row r="254" ht="12.75">
      <c r="A254">
        <v>252</v>
      </c>
    </row>
    <row r="255" ht="12.75">
      <c r="A255">
        <v>253</v>
      </c>
    </row>
    <row r="256" ht="12.75">
      <c r="A256">
        <v>254</v>
      </c>
    </row>
    <row r="257" ht="12.75">
      <c r="A257">
        <v>255</v>
      </c>
    </row>
    <row r="258" ht="12.75">
      <c r="A258">
        <v>256</v>
      </c>
    </row>
    <row r="259" ht="12.75">
      <c r="A259">
        <v>257</v>
      </c>
    </row>
    <row r="260" ht="12.75">
      <c r="A260">
        <v>258</v>
      </c>
    </row>
    <row r="261" ht="12.75">
      <c r="A261">
        <v>259</v>
      </c>
    </row>
    <row r="262" ht="12.75">
      <c r="A262">
        <v>260</v>
      </c>
    </row>
    <row r="263" ht="12.75">
      <c r="A263">
        <v>261</v>
      </c>
    </row>
    <row r="264" ht="12.75">
      <c r="A264">
        <v>262</v>
      </c>
    </row>
    <row r="265" ht="12.75">
      <c r="A265">
        <v>263</v>
      </c>
    </row>
    <row r="266" ht="12.75">
      <c r="A266">
        <v>264</v>
      </c>
    </row>
    <row r="267" ht="12.75">
      <c r="A267">
        <v>265</v>
      </c>
    </row>
    <row r="268" ht="12.75">
      <c r="A268">
        <v>266</v>
      </c>
    </row>
    <row r="269" ht="12.75">
      <c r="A269">
        <v>267</v>
      </c>
    </row>
    <row r="270" ht="12.75">
      <c r="A270">
        <v>268</v>
      </c>
    </row>
    <row r="271" ht="12.75">
      <c r="A271">
        <v>269</v>
      </c>
    </row>
    <row r="272" ht="12.75">
      <c r="A272">
        <v>270</v>
      </c>
    </row>
    <row r="273" ht="12.75">
      <c r="A273">
        <v>271</v>
      </c>
    </row>
    <row r="274" ht="12.75">
      <c r="A274">
        <v>272</v>
      </c>
    </row>
    <row r="275" ht="12.75">
      <c r="A275">
        <v>273</v>
      </c>
    </row>
    <row r="276" ht="12.75">
      <c r="A276">
        <v>274</v>
      </c>
    </row>
    <row r="277" ht="12.75">
      <c r="A277">
        <v>275</v>
      </c>
    </row>
    <row r="278" ht="12.75">
      <c r="A278">
        <v>276</v>
      </c>
    </row>
    <row r="279" ht="12.75">
      <c r="A279">
        <v>277</v>
      </c>
    </row>
    <row r="280" ht="12.75">
      <c r="A280">
        <v>278</v>
      </c>
    </row>
    <row r="281" ht="12.75">
      <c r="A281">
        <v>279</v>
      </c>
    </row>
    <row r="282" ht="12.75">
      <c r="A282">
        <v>280</v>
      </c>
    </row>
    <row r="283" ht="12.75">
      <c r="A283">
        <v>281</v>
      </c>
    </row>
    <row r="284" ht="12.75">
      <c r="A284">
        <v>282</v>
      </c>
    </row>
    <row r="285" ht="12.75">
      <c r="A285">
        <v>283</v>
      </c>
    </row>
    <row r="286" ht="12.75">
      <c r="A286">
        <v>284</v>
      </c>
    </row>
    <row r="287" ht="12.75">
      <c r="A287">
        <v>285</v>
      </c>
    </row>
    <row r="288" ht="12.75">
      <c r="A288">
        <v>286</v>
      </c>
    </row>
    <row r="289" ht="12.75">
      <c r="A289">
        <v>287</v>
      </c>
    </row>
    <row r="290" ht="12.75">
      <c r="A290">
        <v>288</v>
      </c>
    </row>
    <row r="291" ht="12.75">
      <c r="A291">
        <v>289</v>
      </c>
    </row>
    <row r="292" ht="12.75">
      <c r="A292">
        <v>290</v>
      </c>
    </row>
    <row r="293" ht="12.75">
      <c r="A293">
        <v>291</v>
      </c>
    </row>
    <row r="294" ht="12.75">
      <c r="A294">
        <v>292</v>
      </c>
    </row>
    <row r="295" ht="12.75">
      <c r="A295">
        <v>293</v>
      </c>
    </row>
    <row r="296" ht="12.75">
      <c r="A296">
        <v>294</v>
      </c>
    </row>
    <row r="297" ht="12.75">
      <c r="A297">
        <v>295</v>
      </c>
    </row>
    <row r="298" ht="12.75">
      <c r="A298">
        <v>296</v>
      </c>
    </row>
    <row r="299" ht="12.75">
      <c r="A299">
        <v>297</v>
      </c>
    </row>
    <row r="300" ht="12.75">
      <c r="A300">
        <v>298</v>
      </c>
    </row>
    <row r="301" ht="12.75">
      <c r="A301">
        <v>299</v>
      </c>
    </row>
    <row r="302" ht="12.75">
      <c r="A302">
        <v>300</v>
      </c>
    </row>
    <row r="303" ht="12.75">
      <c r="A303">
        <v>301</v>
      </c>
    </row>
    <row r="304" ht="12.75">
      <c r="A304">
        <v>302</v>
      </c>
    </row>
    <row r="305" ht="12.75">
      <c r="A305">
        <v>303</v>
      </c>
    </row>
    <row r="306" ht="12.75">
      <c r="A306">
        <v>304</v>
      </c>
    </row>
    <row r="307" ht="12.75">
      <c r="A307">
        <v>305</v>
      </c>
    </row>
    <row r="308" ht="12.75">
      <c r="A308">
        <v>306</v>
      </c>
    </row>
    <row r="309" ht="12.75">
      <c r="A309">
        <v>307</v>
      </c>
    </row>
    <row r="310" ht="12.75">
      <c r="A310">
        <v>308</v>
      </c>
    </row>
    <row r="311" ht="12.75">
      <c r="A311">
        <v>309</v>
      </c>
    </row>
    <row r="312" ht="12.75">
      <c r="A312">
        <v>310</v>
      </c>
    </row>
    <row r="313" ht="12.75">
      <c r="A313">
        <v>311</v>
      </c>
    </row>
    <row r="314" ht="12.75">
      <c r="A314">
        <v>312</v>
      </c>
    </row>
    <row r="315" ht="12.75">
      <c r="A315">
        <v>313</v>
      </c>
    </row>
    <row r="316" ht="12.75">
      <c r="A316">
        <v>314</v>
      </c>
    </row>
    <row r="317" ht="12.75">
      <c r="A317">
        <v>315</v>
      </c>
    </row>
    <row r="318" ht="12.75">
      <c r="A318">
        <v>316</v>
      </c>
    </row>
    <row r="319" ht="12.75">
      <c r="A319">
        <v>317</v>
      </c>
    </row>
    <row r="320" ht="12.75">
      <c r="A320">
        <v>318</v>
      </c>
    </row>
    <row r="321" ht="12.75">
      <c r="A321">
        <v>319</v>
      </c>
    </row>
    <row r="322" ht="12.75">
      <c r="A322">
        <v>320</v>
      </c>
    </row>
    <row r="323" ht="12.75">
      <c r="A323">
        <v>321</v>
      </c>
    </row>
    <row r="324" ht="12.75">
      <c r="A324">
        <v>322</v>
      </c>
    </row>
    <row r="325" ht="12.75">
      <c r="A325">
        <v>323</v>
      </c>
    </row>
    <row r="326" ht="12.75">
      <c r="A326">
        <v>324</v>
      </c>
    </row>
    <row r="327" ht="12.75">
      <c r="A327">
        <v>325</v>
      </c>
    </row>
    <row r="328" ht="12.75">
      <c r="A328">
        <v>326</v>
      </c>
    </row>
    <row r="329" ht="12.75">
      <c r="A329">
        <v>327</v>
      </c>
    </row>
    <row r="330" ht="12.75">
      <c r="A330">
        <v>328</v>
      </c>
    </row>
    <row r="331" ht="12.75">
      <c r="A331">
        <v>329</v>
      </c>
    </row>
    <row r="332" ht="12.75">
      <c r="A332">
        <v>330</v>
      </c>
    </row>
    <row r="333" ht="12.75">
      <c r="A333">
        <v>331</v>
      </c>
    </row>
    <row r="334" ht="12.75">
      <c r="A334">
        <v>332</v>
      </c>
    </row>
    <row r="335" ht="12.75">
      <c r="A335">
        <v>333</v>
      </c>
    </row>
    <row r="336" ht="12.75">
      <c r="A336">
        <v>334</v>
      </c>
    </row>
    <row r="337" ht="12.75">
      <c r="A337">
        <v>335</v>
      </c>
    </row>
    <row r="338" ht="12.75">
      <c r="A338">
        <v>336</v>
      </c>
    </row>
    <row r="339" ht="12.75">
      <c r="A339">
        <v>337</v>
      </c>
    </row>
    <row r="340" ht="12.75">
      <c r="A340">
        <v>338</v>
      </c>
    </row>
    <row r="341" ht="12.75">
      <c r="A341">
        <v>339</v>
      </c>
    </row>
    <row r="342" ht="12.75">
      <c r="A342">
        <v>340</v>
      </c>
    </row>
    <row r="343" ht="12.75">
      <c r="A343">
        <v>341</v>
      </c>
    </row>
    <row r="344" ht="12.75">
      <c r="A344">
        <v>342</v>
      </c>
    </row>
    <row r="345" ht="12.75">
      <c r="A345">
        <v>343</v>
      </c>
    </row>
    <row r="346" ht="12.75">
      <c r="A346">
        <v>344</v>
      </c>
    </row>
    <row r="347" ht="12.75">
      <c r="A347">
        <v>345</v>
      </c>
    </row>
    <row r="348" ht="12.75">
      <c r="A348">
        <v>346</v>
      </c>
    </row>
    <row r="349" ht="12.75">
      <c r="A349">
        <v>347</v>
      </c>
    </row>
    <row r="350" ht="12.75">
      <c r="A350">
        <v>348</v>
      </c>
    </row>
    <row r="351" ht="12.75">
      <c r="A351">
        <v>349</v>
      </c>
    </row>
    <row r="352" ht="12.75">
      <c r="A352">
        <v>350</v>
      </c>
    </row>
    <row r="353" ht="12.75">
      <c r="A353">
        <v>351</v>
      </c>
    </row>
    <row r="354" ht="12.75">
      <c r="A354">
        <v>352</v>
      </c>
    </row>
    <row r="355" ht="12.75">
      <c r="A355">
        <v>353</v>
      </c>
    </row>
    <row r="356" ht="12.75">
      <c r="A356">
        <v>354</v>
      </c>
    </row>
    <row r="357" ht="12.75">
      <c r="A357">
        <v>355</v>
      </c>
    </row>
    <row r="358" ht="12.75">
      <c r="A358">
        <v>356</v>
      </c>
    </row>
    <row r="359" ht="12.75">
      <c r="A359">
        <v>357</v>
      </c>
    </row>
    <row r="360" ht="12.75">
      <c r="A360">
        <v>358</v>
      </c>
    </row>
    <row r="361" ht="12.75">
      <c r="A361">
        <v>359</v>
      </c>
    </row>
    <row r="362" ht="12.75">
      <c r="A362">
        <v>360</v>
      </c>
    </row>
    <row r="363" ht="12.75">
      <c r="A363">
        <v>361</v>
      </c>
    </row>
    <row r="364" ht="12.75">
      <c r="A364">
        <v>362</v>
      </c>
    </row>
    <row r="365" ht="12.75">
      <c r="A365">
        <v>363</v>
      </c>
    </row>
    <row r="366" ht="12.75">
      <c r="A366">
        <v>364</v>
      </c>
    </row>
    <row r="367" ht="12.75">
      <c r="A367">
        <v>365</v>
      </c>
    </row>
    <row r="368" ht="12.75">
      <c r="A368">
        <v>366</v>
      </c>
    </row>
    <row r="369" ht="12.75">
      <c r="A369">
        <v>367</v>
      </c>
    </row>
    <row r="370" ht="12.75">
      <c r="A370">
        <v>368</v>
      </c>
    </row>
    <row r="371" ht="12.75">
      <c r="A371">
        <v>369</v>
      </c>
    </row>
    <row r="372" ht="12.75">
      <c r="A372">
        <v>370</v>
      </c>
    </row>
    <row r="373" ht="12.75">
      <c r="A373">
        <v>371</v>
      </c>
    </row>
    <row r="374" ht="12.75">
      <c r="A374">
        <v>372</v>
      </c>
    </row>
    <row r="375" ht="12.75">
      <c r="A375">
        <v>373</v>
      </c>
    </row>
    <row r="376" ht="12.75">
      <c r="A376">
        <v>374</v>
      </c>
    </row>
    <row r="377" ht="12.75">
      <c r="A377">
        <v>375</v>
      </c>
    </row>
    <row r="378" ht="12.75">
      <c r="A378">
        <v>376</v>
      </c>
    </row>
    <row r="379" ht="12.75">
      <c r="A379">
        <v>377</v>
      </c>
    </row>
    <row r="380" ht="12.75">
      <c r="A380">
        <v>378</v>
      </c>
    </row>
    <row r="381" ht="12.75">
      <c r="A381">
        <v>379</v>
      </c>
    </row>
    <row r="382" ht="12.75">
      <c r="A382">
        <v>380</v>
      </c>
    </row>
    <row r="383" ht="12.75">
      <c r="A383">
        <v>381</v>
      </c>
    </row>
    <row r="384" ht="12.75">
      <c r="A384">
        <v>382</v>
      </c>
    </row>
    <row r="385" ht="12.75">
      <c r="A385">
        <v>383</v>
      </c>
    </row>
    <row r="386" ht="12.75">
      <c r="A386">
        <v>384</v>
      </c>
    </row>
    <row r="387" ht="12.75">
      <c r="A387">
        <v>385</v>
      </c>
    </row>
    <row r="388" ht="12.75">
      <c r="A388">
        <v>386</v>
      </c>
    </row>
    <row r="389" ht="12.75">
      <c r="A389">
        <v>387</v>
      </c>
    </row>
    <row r="390" ht="12.75">
      <c r="A390">
        <v>388</v>
      </c>
    </row>
    <row r="391" ht="12.75">
      <c r="A391">
        <v>389</v>
      </c>
    </row>
    <row r="392" ht="12.75">
      <c r="A392">
        <v>390</v>
      </c>
    </row>
    <row r="393" ht="12.75">
      <c r="A393">
        <v>391</v>
      </c>
    </row>
    <row r="394" ht="12.75">
      <c r="A394">
        <v>392</v>
      </c>
    </row>
    <row r="395" ht="12.75">
      <c r="A395">
        <v>393</v>
      </c>
    </row>
    <row r="396" ht="12.75">
      <c r="A396">
        <v>394</v>
      </c>
    </row>
    <row r="397" ht="12.75">
      <c r="A397">
        <v>395</v>
      </c>
    </row>
    <row r="398" ht="12.75">
      <c r="A398">
        <v>396</v>
      </c>
    </row>
    <row r="399" ht="12.75">
      <c r="A399">
        <v>397</v>
      </c>
    </row>
    <row r="400" ht="12.75">
      <c r="A400">
        <v>398</v>
      </c>
    </row>
    <row r="401" ht="12.75">
      <c r="A401">
        <v>399</v>
      </c>
    </row>
    <row r="402" ht="12.75">
      <c r="A402">
        <v>400</v>
      </c>
    </row>
    <row r="403" ht="12.75">
      <c r="A403">
        <v>401</v>
      </c>
    </row>
    <row r="404" ht="12.75">
      <c r="A404">
        <v>402</v>
      </c>
    </row>
    <row r="405" ht="12.75">
      <c r="A405">
        <v>403</v>
      </c>
    </row>
    <row r="406" ht="12.75">
      <c r="A406">
        <v>404</v>
      </c>
    </row>
    <row r="407" ht="12.75">
      <c r="A407">
        <v>405</v>
      </c>
    </row>
    <row r="408" ht="12.75">
      <c r="A408">
        <v>406</v>
      </c>
    </row>
    <row r="409" ht="12.75">
      <c r="A409">
        <v>407</v>
      </c>
    </row>
    <row r="410" ht="12.75">
      <c r="A410">
        <v>408</v>
      </c>
    </row>
    <row r="411" ht="12.75">
      <c r="A411">
        <v>409</v>
      </c>
    </row>
    <row r="412" ht="12.75">
      <c r="A412">
        <v>410</v>
      </c>
    </row>
    <row r="413" ht="12.75">
      <c r="A413">
        <v>411</v>
      </c>
    </row>
    <row r="414" ht="12.75">
      <c r="A414">
        <v>412</v>
      </c>
    </row>
    <row r="415" ht="12.75">
      <c r="A415">
        <v>413</v>
      </c>
    </row>
    <row r="416" ht="12.75">
      <c r="A416">
        <v>414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  <row r="585" ht="12.75">
      <c r="A585">
        <v>583</v>
      </c>
    </row>
    <row r="586" ht="12.75">
      <c r="A586">
        <v>584</v>
      </c>
    </row>
    <row r="587" ht="12.75">
      <c r="A587">
        <v>585</v>
      </c>
    </row>
    <row r="588" ht="12.75">
      <c r="A588">
        <v>586</v>
      </c>
    </row>
    <row r="589" ht="12.75">
      <c r="A589">
        <v>587</v>
      </c>
    </row>
    <row r="590" ht="12.75">
      <c r="A590">
        <v>588</v>
      </c>
    </row>
    <row r="591" ht="12.75">
      <c r="A591">
        <v>589</v>
      </c>
    </row>
    <row r="592" ht="12.75">
      <c r="A592">
        <v>590</v>
      </c>
    </row>
    <row r="593" ht="12.75">
      <c r="A593">
        <v>591</v>
      </c>
    </row>
    <row r="594" ht="12.75">
      <c r="A594">
        <v>592</v>
      </c>
    </row>
    <row r="595" ht="12.75">
      <c r="A595">
        <v>593</v>
      </c>
    </row>
    <row r="596" ht="12.75">
      <c r="A596">
        <v>594</v>
      </c>
    </row>
    <row r="597" ht="12.75">
      <c r="A597">
        <v>595</v>
      </c>
    </row>
    <row r="598" ht="12.75">
      <c r="A598">
        <v>596</v>
      </c>
    </row>
    <row r="599" ht="12.75">
      <c r="A599">
        <v>597</v>
      </c>
    </row>
    <row r="600" ht="12.75">
      <c r="A600">
        <v>598</v>
      </c>
    </row>
    <row r="601" ht="12.75">
      <c r="A601">
        <v>599</v>
      </c>
    </row>
    <row r="602" ht="12.75">
      <c r="A602">
        <v>600</v>
      </c>
    </row>
    <row r="603" ht="12.75">
      <c r="A603">
        <v>601</v>
      </c>
    </row>
    <row r="604" ht="12.75">
      <c r="A604">
        <v>602</v>
      </c>
    </row>
    <row r="605" ht="12.75">
      <c r="A605">
        <v>603</v>
      </c>
    </row>
    <row r="606" ht="12.75">
      <c r="A606">
        <v>604</v>
      </c>
    </row>
    <row r="607" ht="12.75">
      <c r="A607">
        <v>605</v>
      </c>
    </row>
    <row r="608" ht="12.75">
      <c r="A608">
        <v>606</v>
      </c>
    </row>
    <row r="609" ht="12.75">
      <c r="A609">
        <v>607</v>
      </c>
    </row>
    <row r="610" ht="12.75">
      <c r="A610">
        <v>608</v>
      </c>
    </row>
    <row r="611" ht="12.75">
      <c r="A611">
        <v>609</v>
      </c>
    </row>
    <row r="612" ht="12.75">
      <c r="A612">
        <v>610</v>
      </c>
    </row>
    <row r="613" ht="12.75">
      <c r="A613">
        <v>611</v>
      </c>
    </row>
    <row r="614" ht="12.75">
      <c r="A614">
        <v>612</v>
      </c>
    </row>
    <row r="615" ht="12.75">
      <c r="A615">
        <v>613</v>
      </c>
    </row>
    <row r="616" ht="12.75">
      <c r="A616">
        <v>614</v>
      </c>
    </row>
    <row r="617" ht="12.75">
      <c r="A617">
        <v>615</v>
      </c>
    </row>
    <row r="618" ht="12.75">
      <c r="A618">
        <v>616</v>
      </c>
    </row>
    <row r="619" ht="12.75">
      <c r="A619">
        <v>617</v>
      </c>
    </row>
    <row r="620" ht="12.75">
      <c r="A620">
        <v>618</v>
      </c>
    </row>
    <row r="621" ht="12.75">
      <c r="A621">
        <v>619</v>
      </c>
    </row>
    <row r="622" ht="12.75">
      <c r="A622">
        <v>620</v>
      </c>
    </row>
    <row r="623" ht="12.75">
      <c r="A623">
        <v>621</v>
      </c>
    </row>
    <row r="624" ht="12.75">
      <c r="A624">
        <v>622</v>
      </c>
    </row>
    <row r="625" ht="12.75">
      <c r="A625">
        <v>623</v>
      </c>
    </row>
    <row r="626" ht="12.75">
      <c r="A626">
        <v>624</v>
      </c>
    </row>
    <row r="627" ht="12.75">
      <c r="A627">
        <v>625</v>
      </c>
    </row>
    <row r="628" ht="12.75">
      <c r="A628">
        <v>626</v>
      </c>
    </row>
    <row r="629" ht="12.75">
      <c r="A629">
        <v>627</v>
      </c>
    </row>
    <row r="630" ht="12.75">
      <c r="A630">
        <v>628</v>
      </c>
    </row>
    <row r="631" ht="12.75">
      <c r="A631">
        <v>629</v>
      </c>
    </row>
    <row r="632" ht="12.75">
      <c r="A632">
        <v>630</v>
      </c>
    </row>
    <row r="633" ht="12.75">
      <c r="A633">
        <v>631</v>
      </c>
    </row>
    <row r="634" ht="12.75">
      <c r="A634">
        <v>632</v>
      </c>
    </row>
    <row r="635" ht="12.75">
      <c r="A635">
        <v>633</v>
      </c>
    </row>
    <row r="636" ht="12.75">
      <c r="A636">
        <v>634</v>
      </c>
    </row>
    <row r="637" ht="12.75">
      <c r="A637">
        <v>635</v>
      </c>
    </row>
    <row r="638" ht="12.75">
      <c r="A638">
        <v>636</v>
      </c>
    </row>
    <row r="639" ht="12.75">
      <c r="A639">
        <v>637</v>
      </c>
    </row>
    <row r="640" ht="12.75">
      <c r="A640">
        <v>638</v>
      </c>
    </row>
    <row r="641" ht="12.75">
      <c r="A641">
        <v>639</v>
      </c>
    </row>
    <row r="642" ht="12.75">
      <c r="A642">
        <v>640</v>
      </c>
    </row>
    <row r="643" ht="12.75">
      <c r="A643">
        <v>641</v>
      </c>
    </row>
    <row r="644" ht="12.75">
      <c r="A644">
        <v>642</v>
      </c>
    </row>
    <row r="645" ht="12.75">
      <c r="A645">
        <v>643</v>
      </c>
    </row>
    <row r="646" ht="12.75">
      <c r="A646">
        <v>644</v>
      </c>
    </row>
    <row r="647" ht="12.75">
      <c r="A647">
        <v>645</v>
      </c>
    </row>
    <row r="648" ht="12.75">
      <c r="A648">
        <v>646</v>
      </c>
    </row>
    <row r="649" ht="12.75">
      <c r="A649">
        <v>647</v>
      </c>
    </row>
    <row r="650" ht="12.75">
      <c r="A650">
        <v>648</v>
      </c>
    </row>
    <row r="651" ht="12.75">
      <c r="A651">
        <v>649</v>
      </c>
    </row>
    <row r="652" ht="12.75">
      <c r="A652">
        <v>650</v>
      </c>
    </row>
    <row r="653" ht="12.75">
      <c r="A653">
        <v>651</v>
      </c>
    </row>
    <row r="654" ht="12.75">
      <c r="A654">
        <v>652</v>
      </c>
    </row>
    <row r="655" ht="12.75">
      <c r="A655">
        <v>653</v>
      </c>
    </row>
    <row r="656" ht="12.75">
      <c r="A656">
        <v>654</v>
      </c>
    </row>
    <row r="657" ht="12.75">
      <c r="A657">
        <v>655</v>
      </c>
    </row>
    <row r="658" ht="12.75">
      <c r="A658">
        <v>656</v>
      </c>
    </row>
    <row r="659" ht="12.75">
      <c r="A659">
        <v>657</v>
      </c>
    </row>
    <row r="660" ht="12.75">
      <c r="A660">
        <v>658</v>
      </c>
    </row>
    <row r="661" ht="12.75">
      <c r="A661">
        <v>659</v>
      </c>
    </row>
    <row r="662" ht="12.75">
      <c r="A662">
        <v>660</v>
      </c>
    </row>
    <row r="663" ht="12.75">
      <c r="A663">
        <v>661</v>
      </c>
    </row>
    <row r="664" ht="12.75">
      <c r="A664">
        <v>662</v>
      </c>
    </row>
    <row r="665" ht="12.75">
      <c r="A665">
        <v>663</v>
      </c>
    </row>
    <row r="666" ht="12.75">
      <c r="A666">
        <v>664</v>
      </c>
    </row>
    <row r="667" ht="12.75">
      <c r="A667">
        <v>665</v>
      </c>
    </row>
    <row r="668" ht="12.75">
      <c r="A668">
        <v>666</v>
      </c>
    </row>
    <row r="669" ht="12.75">
      <c r="A669">
        <v>667</v>
      </c>
    </row>
    <row r="670" ht="12.75">
      <c r="A670">
        <v>668</v>
      </c>
    </row>
    <row r="671" ht="12.75">
      <c r="A671">
        <v>669</v>
      </c>
    </row>
    <row r="672" ht="12.75">
      <c r="A672">
        <v>670</v>
      </c>
    </row>
    <row r="673" ht="12.75">
      <c r="A673">
        <v>671</v>
      </c>
    </row>
    <row r="674" ht="12.75">
      <c r="A674">
        <v>672</v>
      </c>
    </row>
    <row r="675" ht="12.75">
      <c r="A675">
        <v>673</v>
      </c>
    </row>
    <row r="676" ht="12.75">
      <c r="A676">
        <v>674</v>
      </c>
    </row>
    <row r="677" ht="12.75">
      <c r="A677">
        <v>675</v>
      </c>
    </row>
    <row r="678" ht="12.75">
      <c r="A678">
        <v>676</v>
      </c>
    </row>
    <row r="679" ht="12.75">
      <c r="A679">
        <v>677</v>
      </c>
    </row>
    <row r="680" ht="12.75">
      <c r="A680">
        <v>678</v>
      </c>
    </row>
    <row r="681" ht="12.75">
      <c r="A681">
        <v>679</v>
      </c>
    </row>
    <row r="682" ht="12.75">
      <c r="A682">
        <v>680</v>
      </c>
    </row>
    <row r="683" ht="12.75">
      <c r="A683">
        <v>681</v>
      </c>
    </row>
    <row r="684" ht="12.75">
      <c r="A684">
        <v>682</v>
      </c>
    </row>
    <row r="685" ht="12.75">
      <c r="A685">
        <v>683</v>
      </c>
    </row>
    <row r="686" ht="12.75">
      <c r="A686">
        <v>684</v>
      </c>
    </row>
    <row r="687" ht="12.75">
      <c r="A687">
        <v>685</v>
      </c>
    </row>
    <row r="688" ht="12.75">
      <c r="A688">
        <v>686</v>
      </c>
    </row>
    <row r="689" ht="12.75">
      <c r="A689">
        <v>687</v>
      </c>
    </row>
    <row r="690" ht="12.75">
      <c r="A690">
        <v>688</v>
      </c>
    </row>
    <row r="691" ht="12.75">
      <c r="A691">
        <v>689</v>
      </c>
    </row>
    <row r="692" ht="12.75">
      <c r="A692">
        <v>690</v>
      </c>
    </row>
    <row r="693" ht="12.75">
      <c r="A693">
        <v>691</v>
      </c>
    </row>
    <row r="694" ht="12.75">
      <c r="A694">
        <v>692</v>
      </c>
    </row>
    <row r="695" ht="12.75">
      <c r="A695">
        <v>693</v>
      </c>
    </row>
    <row r="696" ht="12.75">
      <c r="A696">
        <v>694</v>
      </c>
    </row>
    <row r="697" ht="12.75">
      <c r="A697">
        <v>695</v>
      </c>
    </row>
    <row r="698" ht="12.75">
      <c r="A698">
        <v>696</v>
      </c>
    </row>
    <row r="699" ht="12.75">
      <c r="A699">
        <v>697</v>
      </c>
    </row>
    <row r="700" ht="12.75">
      <c r="A700">
        <v>698</v>
      </c>
    </row>
    <row r="701" ht="12.75">
      <c r="A701">
        <v>699</v>
      </c>
    </row>
    <row r="702" ht="12.75">
      <c r="A702">
        <v>700</v>
      </c>
    </row>
    <row r="703" ht="12.75">
      <c r="A703">
        <v>701</v>
      </c>
    </row>
    <row r="704" ht="12.75">
      <c r="A704">
        <v>702</v>
      </c>
    </row>
    <row r="705" ht="12.75">
      <c r="A705">
        <v>703</v>
      </c>
    </row>
    <row r="706" ht="12.75">
      <c r="A706">
        <v>704</v>
      </c>
    </row>
    <row r="707" ht="12.75">
      <c r="A707">
        <v>705</v>
      </c>
    </row>
    <row r="708" ht="12.75">
      <c r="A708">
        <v>706</v>
      </c>
    </row>
    <row r="709" ht="12.75">
      <c r="A709">
        <v>707</v>
      </c>
    </row>
    <row r="710" ht="12.75">
      <c r="A710">
        <v>708</v>
      </c>
    </row>
    <row r="711" ht="12.75">
      <c r="A711">
        <v>709</v>
      </c>
    </row>
    <row r="712" ht="12.75">
      <c r="A712">
        <v>710</v>
      </c>
    </row>
    <row r="713" ht="12.75">
      <c r="A713">
        <v>711</v>
      </c>
    </row>
    <row r="714" ht="12.75">
      <c r="A714">
        <v>712</v>
      </c>
    </row>
    <row r="715" ht="12.75">
      <c r="A715">
        <v>713</v>
      </c>
    </row>
    <row r="716" ht="12.75">
      <c r="A716">
        <v>714</v>
      </c>
    </row>
    <row r="717" ht="12.75">
      <c r="A717">
        <v>715</v>
      </c>
    </row>
    <row r="718" ht="12.75">
      <c r="A718">
        <v>716</v>
      </c>
    </row>
    <row r="719" ht="12.75">
      <c r="A719">
        <v>717</v>
      </c>
    </row>
    <row r="720" ht="12.75">
      <c r="A720">
        <v>718</v>
      </c>
    </row>
    <row r="721" ht="12.75">
      <c r="A721">
        <v>719</v>
      </c>
    </row>
    <row r="722" ht="12.75">
      <c r="A722">
        <v>720</v>
      </c>
    </row>
    <row r="723" ht="12.75">
      <c r="A723">
        <v>721</v>
      </c>
    </row>
    <row r="724" ht="12.75">
      <c r="A724">
        <v>722</v>
      </c>
    </row>
    <row r="725" ht="12.75">
      <c r="A725">
        <v>723</v>
      </c>
    </row>
    <row r="726" ht="12.75">
      <c r="A726">
        <v>724</v>
      </c>
    </row>
    <row r="727" ht="12.75">
      <c r="A727">
        <v>725</v>
      </c>
    </row>
    <row r="728" ht="12.75">
      <c r="A728">
        <v>726</v>
      </c>
    </row>
    <row r="729" ht="12.75">
      <c r="A729">
        <v>727</v>
      </c>
    </row>
    <row r="730" ht="12.75">
      <c r="A730">
        <v>728</v>
      </c>
    </row>
    <row r="731" ht="12.75">
      <c r="A731">
        <v>729</v>
      </c>
    </row>
    <row r="732" ht="12.75">
      <c r="A732">
        <v>730</v>
      </c>
    </row>
    <row r="733" ht="12.75">
      <c r="A733">
        <v>731</v>
      </c>
    </row>
    <row r="734" ht="12.75">
      <c r="A734">
        <v>732</v>
      </c>
    </row>
    <row r="735" ht="12.75">
      <c r="A735">
        <v>733</v>
      </c>
    </row>
    <row r="736" ht="12.75">
      <c r="A736">
        <v>734</v>
      </c>
    </row>
    <row r="737" ht="12.75">
      <c r="A737">
        <v>735</v>
      </c>
    </row>
    <row r="738" ht="12.75">
      <c r="A738">
        <v>736</v>
      </c>
    </row>
    <row r="739" ht="12.75">
      <c r="A739">
        <v>737</v>
      </c>
    </row>
    <row r="740" ht="12.75">
      <c r="A740">
        <v>738</v>
      </c>
    </row>
    <row r="741" ht="12.75">
      <c r="A741">
        <v>739</v>
      </c>
    </row>
    <row r="742" ht="12.75">
      <c r="A742">
        <v>740</v>
      </c>
    </row>
    <row r="743" ht="12.75">
      <c r="A743">
        <v>741</v>
      </c>
    </row>
    <row r="744" ht="12.75">
      <c r="A744">
        <v>742</v>
      </c>
    </row>
    <row r="745" ht="12.75">
      <c r="A745">
        <v>743</v>
      </c>
    </row>
    <row r="746" ht="12.75">
      <c r="A746">
        <v>744</v>
      </c>
    </row>
    <row r="747" ht="12.75">
      <c r="A747">
        <v>745</v>
      </c>
    </row>
    <row r="748" ht="12.75">
      <c r="A748">
        <v>746</v>
      </c>
    </row>
    <row r="749" ht="12.75">
      <c r="A749">
        <v>747</v>
      </c>
    </row>
    <row r="750" ht="12.75">
      <c r="A750">
        <v>748</v>
      </c>
    </row>
    <row r="751" ht="12.75">
      <c r="A751">
        <v>749</v>
      </c>
    </row>
    <row r="752" ht="12.75">
      <c r="A752">
        <v>750</v>
      </c>
    </row>
    <row r="753" ht="12.75">
      <c r="A753">
        <v>751</v>
      </c>
    </row>
    <row r="754" ht="12.75">
      <c r="A754">
        <v>752</v>
      </c>
    </row>
    <row r="755" ht="12.75">
      <c r="A755">
        <v>753</v>
      </c>
    </row>
    <row r="756" ht="12.75">
      <c r="A756">
        <v>754</v>
      </c>
    </row>
    <row r="757" ht="12.75">
      <c r="A757">
        <v>755</v>
      </c>
    </row>
    <row r="758" ht="12.75">
      <c r="A758">
        <v>756</v>
      </c>
    </row>
    <row r="759" ht="12.75">
      <c r="A759">
        <v>757</v>
      </c>
    </row>
    <row r="760" ht="12.75">
      <c r="A760">
        <v>758</v>
      </c>
    </row>
    <row r="761" ht="12.75">
      <c r="A761">
        <v>759</v>
      </c>
    </row>
    <row r="762" ht="12.75">
      <c r="A762">
        <v>760</v>
      </c>
    </row>
    <row r="763" ht="12.75">
      <c r="A763">
        <v>761</v>
      </c>
    </row>
    <row r="764" ht="12.75">
      <c r="A764">
        <v>762</v>
      </c>
    </row>
    <row r="765" ht="12.75">
      <c r="A765">
        <v>763</v>
      </c>
    </row>
    <row r="766" ht="12.75">
      <c r="A766">
        <v>764</v>
      </c>
    </row>
    <row r="767" ht="12.75">
      <c r="A767">
        <v>765</v>
      </c>
    </row>
    <row r="768" ht="12.75">
      <c r="A768">
        <v>766</v>
      </c>
    </row>
    <row r="769" ht="12.75">
      <c r="A769">
        <v>767</v>
      </c>
    </row>
    <row r="770" ht="12.75">
      <c r="A770">
        <v>768</v>
      </c>
    </row>
    <row r="771" ht="12.75">
      <c r="A771">
        <v>769</v>
      </c>
    </row>
    <row r="772" ht="12.75">
      <c r="A772">
        <v>770</v>
      </c>
    </row>
    <row r="773" ht="12.75">
      <c r="A773">
        <v>771</v>
      </c>
    </row>
    <row r="774" ht="12.75">
      <c r="A774">
        <v>772</v>
      </c>
    </row>
    <row r="775" ht="12.75">
      <c r="A775">
        <v>773</v>
      </c>
    </row>
    <row r="776" ht="12.75">
      <c r="A776">
        <v>774</v>
      </c>
    </row>
    <row r="777" ht="12.75">
      <c r="A777">
        <v>775</v>
      </c>
    </row>
    <row r="778" ht="12.75">
      <c r="A778">
        <v>776</v>
      </c>
    </row>
    <row r="779" ht="12.75">
      <c r="A779">
        <v>777</v>
      </c>
    </row>
    <row r="780" ht="12.75">
      <c r="A780">
        <v>778</v>
      </c>
    </row>
    <row r="781" ht="12.75">
      <c r="A781">
        <v>779</v>
      </c>
    </row>
    <row r="782" ht="12.75">
      <c r="A782">
        <v>780</v>
      </c>
    </row>
    <row r="783" ht="12.75">
      <c r="A783">
        <v>781</v>
      </c>
    </row>
    <row r="784" ht="12.75">
      <c r="A784">
        <v>782</v>
      </c>
    </row>
    <row r="785" ht="12.75">
      <c r="A785">
        <v>783</v>
      </c>
    </row>
    <row r="786" ht="12.75">
      <c r="A786">
        <v>784</v>
      </c>
    </row>
    <row r="787" ht="12.75">
      <c r="A787">
        <v>785</v>
      </c>
    </row>
    <row r="788" ht="12.75">
      <c r="A788">
        <v>786</v>
      </c>
    </row>
    <row r="789" ht="12.75">
      <c r="A789">
        <v>787</v>
      </c>
    </row>
    <row r="790" ht="12.75">
      <c r="A790">
        <v>788</v>
      </c>
    </row>
    <row r="791" ht="12.75">
      <c r="A791">
        <v>789</v>
      </c>
    </row>
    <row r="792" ht="12.75">
      <c r="A792">
        <v>790</v>
      </c>
    </row>
    <row r="793" ht="12.75">
      <c r="A793">
        <v>791</v>
      </c>
    </row>
    <row r="794" ht="12.75">
      <c r="A794">
        <v>792</v>
      </c>
    </row>
    <row r="795" ht="12.75">
      <c r="A795">
        <v>793</v>
      </c>
    </row>
    <row r="796" ht="12.75">
      <c r="A796">
        <v>794</v>
      </c>
    </row>
    <row r="797" ht="12.75">
      <c r="A797">
        <v>795</v>
      </c>
    </row>
    <row r="798" ht="12.75">
      <c r="A798">
        <v>796</v>
      </c>
    </row>
    <row r="799" ht="12.75">
      <c r="A799">
        <v>797</v>
      </c>
    </row>
    <row r="800" ht="12.75">
      <c r="A800">
        <v>798</v>
      </c>
    </row>
    <row r="801" ht="12.75">
      <c r="A801">
        <v>799</v>
      </c>
    </row>
    <row r="802" ht="12.75">
      <c r="A802">
        <v>800</v>
      </c>
    </row>
    <row r="803" ht="12.75">
      <c r="A803">
        <v>801</v>
      </c>
    </row>
    <row r="804" ht="12.75">
      <c r="A804">
        <v>802</v>
      </c>
    </row>
    <row r="805" ht="12.75">
      <c r="A805">
        <v>803</v>
      </c>
    </row>
    <row r="806" ht="12.75">
      <c r="A806">
        <v>804</v>
      </c>
    </row>
    <row r="807" ht="12.75">
      <c r="A807">
        <v>805</v>
      </c>
    </row>
    <row r="808" ht="12.75">
      <c r="A808">
        <v>806</v>
      </c>
    </row>
    <row r="809" ht="12.75">
      <c r="A809">
        <v>807</v>
      </c>
    </row>
    <row r="810" ht="12.75">
      <c r="A810">
        <v>808</v>
      </c>
    </row>
    <row r="811" ht="12.75">
      <c r="A811">
        <v>809</v>
      </c>
    </row>
    <row r="812" ht="12.75">
      <c r="A812">
        <v>810</v>
      </c>
    </row>
    <row r="813" ht="12.75">
      <c r="A813">
        <v>811</v>
      </c>
    </row>
    <row r="814" ht="12.75">
      <c r="A814">
        <v>812</v>
      </c>
    </row>
    <row r="815" ht="12.75">
      <c r="A815">
        <v>813</v>
      </c>
    </row>
    <row r="816" ht="12.75">
      <c r="A816">
        <v>814</v>
      </c>
    </row>
    <row r="817" ht="12.75">
      <c r="A817">
        <v>815</v>
      </c>
    </row>
    <row r="818" ht="12.75">
      <c r="A818">
        <v>816</v>
      </c>
    </row>
    <row r="819" ht="12.75">
      <c r="A819">
        <v>817</v>
      </c>
    </row>
    <row r="820" ht="12.75">
      <c r="A820">
        <v>818</v>
      </c>
    </row>
    <row r="821" ht="12.75">
      <c r="A821">
        <v>819</v>
      </c>
    </row>
    <row r="822" ht="12.75">
      <c r="A822">
        <v>820</v>
      </c>
    </row>
    <row r="823" ht="12.75">
      <c r="A823">
        <v>821</v>
      </c>
    </row>
    <row r="824" ht="12.75">
      <c r="A824">
        <v>822</v>
      </c>
    </row>
    <row r="825" ht="12.75">
      <c r="A825">
        <v>823</v>
      </c>
    </row>
    <row r="826" ht="12.75">
      <c r="A826">
        <v>824</v>
      </c>
    </row>
    <row r="827" ht="12.75">
      <c r="A827">
        <v>825</v>
      </c>
    </row>
    <row r="828" ht="12.75">
      <c r="A828">
        <v>826</v>
      </c>
    </row>
    <row r="829" ht="12.75">
      <c r="A829">
        <v>827</v>
      </c>
    </row>
    <row r="830" ht="12.75">
      <c r="A830">
        <v>828</v>
      </c>
    </row>
    <row r="831" ht="12.75">
      <c r="A831">
        <v>829</v>
      </c>
    </row>
    <row r="832" ht="12.75">
      <c r="A832">
        <v>830</v>
      </c>
    </row>
    <row r="833" ht="12.75">
      <c r="A833">
        <v>831</v>
      </c>
    </row>
    <row r="834" ht="12.75">
      <c r="A834">
        <v>832</v>
      </c>
    </row>
    <row r="835" ht="12.75">
      <c r="A835">
        <v>833</v>
      </c>
    </row>
    <row r="836" ht="12.75">
      <c r="A836">
        <v>834</v>
      </c>
    </row>
    <row r="837" ht="12.75">
      <c r="A837">
        <v>835</v>
      </c>
    </row>
    <row r="838" ht="12.75">
      <c r="A838">
        <v>836</v>
      </c>
    </row>
    <row r="839" ht="12.75">
      <c r="A839">
        <v>837</v>
      </c>
    </row>
    <row r="840" ht="12.75">
      <c r="A840">
        <v>838</v>
      </c>
    </row>
    <row r="841" ht="12.75">
      <c r="A841">
        <v>839</v>
      </c>
    </row>
    <row r="842" ht="12.75">
      <c r="A842">
        <v>840</v>
      </c>
    </row>
    <row r="843" ht="12.75">
      <c r="A843">
        <v>841</v>
      </c>
    </row>
    <row r="844" ht="12.75">
      <c r="A844">
        <v>842</v>
      </c>
    </row>
    <row r="845" ht="12.75">
      <c r="A845">
        <v>843</v>
      </c>
    </row>
    <row r="846" ht="12.75">
      <c r="A846">
        <v>844</v>
      </c>
    </row>
    <row r="847" ht="12.75">
      <c r="A847">
        <v>845</v>
      </c>
    </row>
    <row r="848" ht="12.75">
      <c r="A848">
        <v>846</v>
      </c>
    </row>
    <row r="849" ht="12.75">
      <c r="A849">
        <v>847</v>
      </c>
    </row>
    <row r="850" ht="12.75">
      <c r="A850">
        <v>848</v>
      </c>
    </row>
    <row r="851" ht="12.75">
      <c r="A851">
        <v>849</v>
      </c>
    </row>
    <row r="852" ht="12.75">
      <c r="A852">
        <v>850</v>
      </c>
    </row>
    <row r="853" ht="12.75">
      <c r="A853">
        <v>851</v>
      </c>
    </row>
    <row r="854" ht="12.75">
      <c r="A854">
        <v>852</v>
      </c>
    </row>
    <row r="855" ht="12.75">
      <c r="A855">
        <v>853</v>
      </c>
    </row>
    <row r="856" ht="12.75">
      <c r="A856">
        <v>854</v>
      </c>
    </row>
    <row r="857" ht="12.75">
      <c r="A857">
        <v>855</v>
      </c>
    </row>
    <row r="858" ht="12.75">
      <c r="A858">
        <v>856</v>
      </c>
    </row>
    <row r="859" ht="12.75">
      <c r="A859">
        <v>857</v>
      </c>
    </row>
    <row r="860" ht="12.75">
      <c r="A860">
        <v>858</v>
      </c>
    </row>
    <row r="861" ht="12.75">
      <c r="A861">
        <v>859</v>
      </c>
    </row>
    <row r="862" ht="12.75">
      <c r="A862">
        <v>860</v>
      </c>
    </row>
    <row r="863" ht="12.75">
      <c r="A863">
        <v>861</v>
      </c>
    </row>
    <row r="864" ht="12.75">
      <c r="A864">
        <v>862</v>
      </c>
    </row>
    <row r="865" ht="12.75">
      <c r="A865">
        <v>863</v>
      </c>
    </row>
    <row r="866" ht="12.75">
      <c r="A866">
        <v>864</v>
      </c>
    </row>
    <row r="867" ht="12.75">
      <c r="A867">
        <v>865</v>
      </c>
    </row>
    <row r="868" ht="12.75">
      <c r="A868">
        <v>866</v>
      </c>
    </row>
    <row r="869" ht="12.75">
      <c r="A869">
        <v>867</v>
      </c>
    </row>
    <row r="870" ht="12.75">
      <c r="A870">
        <v>868</v>
      </c>
    </row>
    <row r="871" ht="12.75">
      <c r="A871">
        <v>869</v>
      </c>
    </row>
    <row r="872" ht="12.75">
      <c r="A872">
        <v>870</v>
      </c>
    </row>
    <row r="873" ht="12.75">
      <c r="A873">
        <v>871</v>
      </c>
    </row>
    <row r="874" ht="12.75">
      <c r="A874">
        <v>872</v>
      </c>
    </row>
    <row r="875" ht="12.75">
      <c r="A875">
        <v>873</v>
      </c>
    </row>
    <row r="876" ht="12.75">
      <c r="A876">
        <v>874</v>
      </c>
    </row>
    <row r="877" ht="12.75">
      <c r="A877">
        <v>875</v>
      </c>
    </row>
    <row r="878" ht="12.75">
      <c r="A878">
        <v>876</v>
      </c>
    </row>
    <row r="879" ht="12.75">
      <c r="A879">
        <v>877</v>
      </c>
    </row>
    <row r="880" ht="12.75">
      <c r="A880">
        <v>878</v>
      </c>
    </row>
    <row r="881" ht="12.75">
      <c r="A881">
        <v>879</v>
      </c>
    </row>
    <row r="882" ht="12.75">
      <c r="A882">
        <v>880</v>
      </c>
    </row>
    <row r="883" ht="12.75">
      <c r="A883">
        <v>881</v>
      </c>
    </row>
    <row r="884" ht="12.75">
      <c r="A884">
        <v>882</v>
      </c>
    </row>
    <row r="885" ht="12.75">
      <c r="A885">
        <v>883</v>
      </c>
    </row>
    <row r="886" ht="12.75">
      <c r="A886">
        <v>884</v>
      </c>
    </row>
    <row r="887" ht="12.75">
      <c r="A887">
        <v>885</v>
      </c>
    </row>
    <row r="888" ht="12.75">
      <c r="A888">
        <v>886</v>
      </c>
    </row>
    <row r="889" ht="12.75">
      <c r="A889">
        <v>887</v>
      </c>
    </row>
    <row r="890" ht="12.75">
      <c r="A890">
        <v>888</v>
      </c>
    </row>
    <row r="891" ht="12.75">
      <c r="A891">
        <v>889</v>
      </c>
    </row>
    <row r="892" ht="12.75">
      <c r="A892">
        <v>890</v>
      </c>
    </row>
    <row r="893" ht="12.75">
      <c r="A893">
        <v>891</v>
      </c>
    </row>
    <row r="894" ht="12.75">
      <c r="A894">
        <v>892</v>
      </c>
    </row>
    <row r="895" ht="12.75">
      <c r="A895">
        <v>893</v>
      </c>
    </row>
    <row r="896" ht="12.75">
      <c r="A896">
        <v>894</v>
      </c>
    </row>
    <row r="897" ht="12.75">
      <c r="A897">
        <v>895</v>
      </c>
    </row>
    <row r="898" ht="12.75">
      <c r="A898">
        <v>896</v>
      </c>
    </row>
    <row r="899" ht="12.75">
      <c r="A899">
        <v>897</v>
      </c>
    </row>
    <row r="900" ht="12.75">
      <c r="A900">
        <v>898</v>
      </c>
    </row>
    <row r="901" ht="12.75">
      <c r="A901">
        <v>899</v>
      </c>
    </row>
    <row r="902" ht="12.75">
      <c r="A902">
        <v>900</v>
      </c>
    </row>
    <row r="903" ht="12.75">
      <c r="A903">
        <v>901</v>
      </c>
    </row>
    <row r="904" ht="12.75">
      <c r="A904">
        <v>902</v>
      </c>
    </row>
    <row r="905" ht="12.75">
      <c r="A905">
        <v>903</v>
      </c>
    </row>
    <row r="906" ht="12.75">
      <c r="A906">
        <v>904</v>
      </c>
    </row>
    <row r="907" ht="12.75">
      <c r="A907">
        <v>905</v>
      </c>
    </row>
    <row r="908" ht="12.75">
      <c r="A908">
        <v>906</v>
      </c>
    </row>
    <row r="909" ht="12.75">
      <c r="A909">
        <v>907</v>
      </c>
    </row>
    <row r="910" ht="12.75">
      <c r="A910">
        <v>908</v>
      </c>
    </row>
    <row r="911" ht="12.75">
      <c r="A911">
        <v>909</v>
      </c>
    </row>
    <row r="912" ht="12.75">
      <c r="A912">
        <v>910</v>
      </c>
    </row>
    <row r="913" ht="12.75">
      <c r="A913">
        <v>911</v>
      </c>
    </row>
    <row r="914" ht="12.75">
      <c r="A914">
        <v>912</v>
      </c>
    </row>
    <row r="915" ht="12.75">
      <c r="A915">
        <v>913</v>
      </c>
    </row>
    <row r="916" ht="12.75">
      <c r="A916">
        <v>914</v>
      </c>
    </row>
    <row r="917" ht="12.75">
      <c r="A917">
        <v>915</v>
      </c>
    </row>
    <row r="918" ht="12.75">
      <c r="A918">
        <v>916</v>
      </c>
    </row>
    <row r="919" ht="12.75">
      <c r="A919">
        <v>917</v>
      </c>
    </row>
    <row r="920" ht="12.75">
      <c r="A920">
        <v>918</v>
      </c>
    </row>
    <row r="921" ht="12.75">
      <c r="A921">
        <v>919</v>
      </c>
    </row>
    <row r="922" ht="12.75">
      <c r="A922">
        <v>920</v>
      </c>
    </row>
    <row r="923" ht="12.75">
      <c r="A923">
        <v>921</v>
      </c>
    </row>
    <row r="924" ht="12.75">
      <c r="A924">
        <v>922</v>
      </c>
    </row>
    <row r="925" ht="12.75">
      <c r="A925">
        <v>923</v>
      </c>
    </row>
    <row r="926" ht="12.75">
      <c r="A926">
        <v>924</v>
      </c>
    </row>
    <row r="927" ht="12.75">
      <c r="A927">
        <v>925</v>
      </c>
    </row>
    <row r="928" ht="12.75">
      <c r="A928">
        <v>926</v>
      </c>
    </row>
    <row r="929" ht="12.75">
      <c r="A929">
        <v>927</v>
      </c>
    </row>
    <row r="930" ht="12.75">
      <c r="A930">
        <v>928</v>
      </c>
    </row>
    <row r="931" ht="12.75">
      <c r="A931">
        <v>929</v>
      </c>
    </row>
    <row r="932" ht="12.75">
      <c r="A932">
        <v>930</v>
      </c>
    </row>
    <row r="933" ht="12.75">
      <c r="A933">
        <v>931</v>
      </c>
    </row>
    <row r="934" ht="12.75">
      <c r="A934">
        <v>932</v>
      </c>
    </row>
    <row r="935" ht="12.75">
      <c r="A935">
        <v>933</v>
      </c>
    </row>
    <row r="936" ht="12.75">
      <c r="A936">
        <v>934</v>
      </c>
    </row>
    <row r="937" ht="12.75">
      <c r="A937">
        <v>935</v>
      </c>
    </row>
    <row r="938" ht="12.75">
      <c r="A938">
        <v>936</v>
      </c>
    </row>
    <row r="939" ht="12.75">
      <c r="A939">
        <v>937</v>
      </c>
    </row>
    <row r="940" ht="12.75">
      <c r="A940">
        <v>938</v>
      </c>
    </row>
    <row r="941" ht="12.75">
      <c r="A941">
        <v>939</v>
      </c>
    </row>
    <row r="942" ht="12.75">
      <c r="A942">
        <v>940</v>
      </c>
    </row>
    <row r="943" ht="12.75">
      <c r="A943">
        <v>941</v>
      </c>
    </row>
    <row r="944" ht="12.75">
      <c r="A944">
        <v>942</v>
      </c>
    </row>
    <row r="945" ht="12.75">
      <c r="A945">
        <v>943</v>
      </c>
    </row>
    <row r="946" ht="12.75">
      <c r="A946">
        <v>944</v>
      </c>
    </row>
    <row r="947" ht="12.75">
      <c r="A947">
        <v>945</v>
      </c>
    </row>
    <row r="948" ht="12.75">
      <c r="A948">
        <v>946</v>
      </c>
    </row>
    <row r="949" ht="12.75">
      <c r="A949">
        <v>947</v>
      </c>
    </row>
    <row r="950" ht="12.75">
      <c r="A950">
        <v>948</v>
      </c>
    </row>
    <row r="951" ht="12.75">
      <c r="A951">
        <v>949</v>
      </c>
    </row>
    <row r="952" ht="12.75">
      <c r="A952">
        <v>950</v>
      </c>
    </row>
    <row r="953" ht="12.75">
      <c r="A953">
        <v>951</v>
      </c>
    </row>
    <row r="954" ht="12.75">
      <c r="A954">
        <v>952</v>
      </c>
    </row>
    <row r="955" ht="12.75">
      <c r="A955">
        <v>953</v>
      </c>
    </row>
    <row r="956" ht="12.75">
      <c r="A956">
        <v>954</v>
      </c>
    </row>
    <row r="957" ht="12.75">
      <c r="A957">
        <v>955</v>
      </c>
    </row>
    <row r="958" ht="12.75">
      <c r="A958">
        <v>956</v>
      </c>
    </row>
    <row r="959" ht="12.75">
      <c r="A959">
        <v>957</v>
      </c>
    </row>
    <row r="960" ht="12.75">
      <c r="A960">
        <v>958</v>
      </c>
    </row>
    <row r="961" ht="12.75">
      <c r="A961">
        <v>959</v>
      </c>
    </row>
    <row r="962" ht="12.75">
      <c r="A962">
        <v>960</v>
      </c>
    </row>
    <row r="963" ht="12.75">
      <c r="A963">
        <v>961</v>
      </c>
    </row>
    <row r="964" ht="12.75">
      <c r="A964">
        <v>962</v>
      </c>
    </row>
    <row r="965" ht="12.75">
      <c r="A965">
        <v>963</v>
      </c>
    </row>
    <row r="966" ht="12.75">
      <c r="A966">
        <v>964</v>
      </c>
    </row>
    <row r="967" ht="12.75">
      <c r="A967">
        <v>965</v>
      </c>
    </row>
    <row r="968" ht="12.75">
      <c r="A968">
        <v>966</v>
      </c>
    </row>
    <row r="969" ht="12.75">
      <c r="A969">
        <v>967</v>
      </c>
    </row>
    <row r="970" ht="12.75">
      <c r="A970">
        <v>968</v>
      </c>
    </row>
    <row r="971" ht="12.75">
      <c r="A971">
        <v>969</v>
      </c>
    </row>
    <row r="972" ht="12.75">
      <c r="A972">
        <v>970</v>
      </c>
    </row>
    <row r="973" ht="12.75">
      <c r="A973">
        <v>971</v>
      </c>
    </row>
    <row r="974" ht="12.75">
      <c r="A974">
        <v>972</v>
      </c>
    </row>
    <row r="975" ht="12.75">
      <c r="A975">
        <v>973</v>
      </c>
    </row>
    <row r="976" ht="12.75">
      <c r="A976">
        <v>974</v>
      </c>
    </row>
    <row r="977" ht="12.75">
      <c r="A977">
        <v>975</v>
      </c>
    </row>
    <row r="978" ht="12.75">
      <c r="A978">
        <v>976</v>
      </c>
    </row>
    <row r="979" ht="12.75">
      <c r="A979">
        <v>977</v>
      </c>
    </row>
    <row r="980" ht="12.75">
      <c r="A980">
        <v>978</v>
      </c>
    </row>
    <row r="981" ht="12.75">
      <c r="A981">
        <v>979</v>
      </c>
    </row>
    <row r="982" ht="12.75">
      <c r="A982">
        <v>980</v>
      </c>
    </row>
    <row r="983" ht="12.75">
      <c r="A983">
        <v>981</v>
      </c>
    </row>
    <row r="984" ht="12.75">
      <c r="A984">
        <v>982</v>
      </c>
    </row>
    <row r="985" ht="12.75">
      <c r="A985">
        <v>983</v>
      </c>
    </row>
    <row r="986" ht="12.75">
      <c r="A986">
        <v>984</v>
      </c>
    </row>
    <row r="987" ht="12.75">
      <c r="A987">
        <v>985</v>
      </c>
    </row>
    <row r="988" ht="12.75">
      <c r="A988">
        <v>986</v>
      </c>
    </row>
    <row r="989" ht="12.75">
      <c r="A989">
        <v>987</v>
      </c>
    </row>
    <row r="990" ht="12.75">
      <c r="A990">
        <v>988</v>
      </c>
    </row>
    <row r="991" ht="12.75">
      <c r="A991">
        <v>989</v>
      </c>
    </row>
    <row r="992" ht="12.75">
      <c r="A992">
        <v>990</v>
      </c>
    </row>
    <row r="993" ht="12.75">
      <c r="A993">
        <v>991</v>
      </c>
    </row>
    <row r="994" ht="12.75">
      <c r="A994">
        <v>992</v>
      </c>
    </row>
    <row r="995" ht="12.75">
      <c r="A995">
        <v>993</v>
      </c>
    </row>
    <row r="996" ht="12.75">
      <c r="A996">
        <v>994</v>
      </c>
    </row>
    <row r="997" ht="12.75">
      <c r="A997">
        <v>995</v>
      </c>
    </row>
    <row r="998" ht="12.75">
      <c r="A998">
        <v>996</v>
      </c>
    </row>
    <row r="999" ht="12.75">
      <c r="A999">
        <v>997</v>
      </c>
    </row>
    <row r="1000" ht="12.75">
      <c r="A1000">
        <v>998</v>
      </c>
    </row>
    <row r="1001" ht="12.75">
      <c r="A1001">
        <v>999</v>
      </c>
    </row>
    <row r="1002" ht="12.75">
      <c r="A1002">
        <v>1000</v>
      </c>
    </row>
  </sheetData>
  <mergeCells count="9">
    <mergeCell ref="B1:F1"/>
    <mergeCell ref="G1:N1"/>
    <mergeCell ref="O1:AA1"/>
    <mergeCell ref="AB1:AN1"/>
    <mergeCell ref="BV1:DJ1"/>
    <mergeCell ref="AO1:BA1"/>
    <mergeCell ref="BB1:BN1"/>
    <mergeCell ref="BO1:BP1"/>
    <mergeCell ref="BQ1:B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2010-10-24T02:51:50Z</cp:lastPrinted>
  <dcterms:created xsi:type="dcterms:W3CDTF">2010-10-23T15:20:50Z</dcterms:created>
  <dcterms:modified xsi:type="dcterms:W3CDTF">2010-10-24T04:53:32Z</dcterms:modified>
  <cp:category/>
  <cp:version/>
  <cp:contentType/>
  <cp:contentStatus/>
</cp:coreProperties>
</file>